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Jaime Andrés Martín\Desktop\"/>
    </mc:Choice>
  </mc:AlternateContent>
  <xr:revisionPtr revIDLastSave="0" documentId="13_ncr:1_{E4EEB789-04F0-431F-A8BD-5283EDFB51DA}" xr6:coauthVersionLast="47" xr6:coauthVersionMax="47" xr10:uidLastSave="{00000000-0000-0000-0000-000000000000}"/>
  <bookViews>
    <workbookView xWindow="-120" yWindow="-120" windowWidth="29040" windowHeight="15840" activeTab="1" xr2:uid="{00000000-000D-0000-FFFF-FFFF00000000}"/>
  </bookViews>
  <sheets>
    <sheet name="Conteo de Víctimas" sheetId="2" r:id="rId1"/>
    <sheet name="Datos Organizados" sheetId="5" r:id="rId2"/>
    <sheet name="Datos Sueltos" sheetId="7" r:id="rId3"/>
  </sheets>
  <definedNames>
    <definedName name="ExternalData_1" localSheetId="0" hidden="1">'Conteo de Víctimas'!$A$1:$Y$2102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7" l="1"/>
  <c r="F58" i="5"/>
  <c r="F48" i="5"/>
  <c r="F51" i="5" s="1"/>
  <c r="C57" i="5" s="1"/>
  <c r="C20" i="5"/>
  <c r="F73" i="5"/>
  <c r="F70" i="5"/>
  <c r="D41" i="5"/>
  <c r="G18" i="7"/>
  <c r="F18" i="7"/>
  <c r="G22" i="7"/>
  <c r="F82" i="5"/>
  <c r="D70" i="5"/>
  <c r="D71" i="5"/>
  <c r="D72" i="5"/>
  <c r="D73" i="5"/>
  <c r="D74" i="5"/>
  <c r="D75" i="5"/>
  <c r="C73" i="5"/>
  <c r="C74" i="5"/>
  <c r="C71" i="5"/>
  <c r="C70" i="5"/>
  <c r="C72" i="5"/>
  <c r="F60" i="5"/>
  <c r="D50" i="5"/>
  <c r="D49" i="5"/>
  <c r="D51" i="5"/>
  <c r="D52" i="5"/>
  <c r="D53" i="5"/>
  <c r="C52" i="5"/>
  <c r="C51" i="5"/>
  <c r="C50" i="5"/>
  <c r="C49" i="5"/>
  <c r="C48" i="5"/>
  <c r="D48" i="5" s="1"/>
  <c r="C39" i="5"/>
  <c r="C38" i="5"/>
  <c r="C37" i="5"/>
  <c r="C36" i="5"/>
  <c r="C41" i="5"/>
  <c r="C40" i="5"/>
  <c r="D36" i="5"/>
  <c r="C14" i="5"/>
  <c r="C15" i="5"/>
  <c r="C16" i="5"/>
  <c r="C17" i="5"/>
  <c r="C18" i="5"/>
  <c r="C19" i="5"/>
  <c r="D27" i="5"/>
  <c r="D28" i="5" s="1"/>
  <c r="D29" i="5" s="1"/>
  <c r="D30" i="5" s="1"/>
  <c r="D31" i="5" s="1"/>
  <c r="D32" i="5" s="1"/>
  <c r="D14" i="5"/>
  <c r="D15" i="5" s="1"/>
  <c r="D16" i="5" s="1"/>
  <c r="D17" i="5" s="1"/>
  <c r="C21" i="5"/>
  <c r="F3" i="7"/>
  <c r="D3" i="5"/>
  <c r="D4" i="5" s="1"/>
  <c r="D5" i="5" s="1"/>
  <c r="D6" i="5" s="1"/>
  <c r="D7" i="5" s="1"/>
  <c r="D8" i="5" s="1"/>
  <c r="D78" i="5" l="1"/>
  <c r="C81" i="5"/>
  <c r="C82" i="5"/>
  <c r="C78" i="5"/>
  <c r="B82" i="5"/>
  <c r="D83" i="5"/>
  <c r="D81" i="5"/>
  <c r="C80" i="5"/>
  <c r="B78" i="5"/>
  <c r="B83" i="5"/>
  <c r="D80" i="5"/>
  <c r="D82" i="5"/>
  <c r="B79" i="5"/>
  <c r="B81" i="5"/>
  <c r="D79" i="5"/>
  <c r="C79" i="5"/>
  <c r="C83" i="5"/>
  <c r="B80" i="5"/>
  <c r="I2099" i="7"/>
  <c r="I2075" i="7"/>
  <c r="I2051" i="7"/>
  <c r="I2027" i="7"/>
  <c r="I2003" i="7"/>
  <c r="I1979" i="7"/>
  <c r="I1955" i="7"/>
  <c r="I1931" i="7"/>
  <c r="I1907" i="7"/>
  <c r="I1883" i="7"/>
  <c r="I1859" i="7"/>
  <c r="I1835" i="7"/>
  <c r="I1811" i="7"/>
  <c r="I1787" i="7"/>
  <c r="I1763" i="7"/>
  <c r="I1739" i="7"/>
  <c r="I1715" i="7"/>
  <c r="I1691" i="7"/>
  <c r="I1667" i="7"/>
  <c r="I1643" i="7"/>
  <c r="I1619" i="7"/>
  <c r="I1595" i="7"/>
  <c r="I1571" i="7"/>
  <c r="I1547" i="7"/>
  <c r="I2092" i="7"/>
  <c r="I2067" i="7"/>
  <c r="I2042" i="7"/>
  <c r="I2017" i="7"/>
  <c r="I1992" i="7"/>
  <c r="I1967" i="7"/>
  <c r="I1942" i="7"/>
  <c r="I1917" i="7"/>
  <c r="I1892" i="7"/>
  <c r="I1867" i="7"/>
  <c r="I1842" i="7"/>
  <c r="I1817" i="7"/>
  <c r="I1792" i="7"/>
  <c r="I1767" i="7"/>
  <c r="I1742" i="7"/>
  <c r="I1717" i="7"/>
  <c r="I1692" i="7"/>
  <c r="I1666" i="7"/>
  <c r="I1641" i="7"/>
  <c r="I1616" i="7"/>
  <c r="I1591" i="7"/>
  <c r="I1566" i="7"/>
  <c r="I1541" i="7"/>
  <c r="I1517" i="7"/>
  <c r="I1493" i="7"/>
  <c r="I1469" i="7"/>
  <c r="I1445" i="7"/>
  <c r="I1421" i="7"/>
  <c r="I1397" i="7"/>
  <c r="I1373" i="7"/>
  <c r="I1349" i="7"/>
  <c r="I1325" i="7"/>
  <c r="I1301" i="7"/>
  <c r="I1277" i="7"/>
  <c r="I1253" i="7"/>
  <c r="I1229" i="7"/>
  <c r="I1205" i="7"/>
  <c r="I1181" i="7"/>
  <c r="I1157" i="7"/>
  <c r="I1133" i="7"/>
  <c r="I1109" i="7"/>
  <c r="I1085" i="7"/>
  <c r="I1061" i="7"/>
  <c r="I1037" i="7"/>
  <c r="I1013" i="7"/>
  <c r="I989" i="7"/>
  <c r="I965" i="7"/>
  <c r="I941" i="7"/>
  <c r="I917" i="7"/>
  <c r="I893" i="7"/>
  <c r="I869" i="7"/>
  <c r="I845" i="7"/>
  <c r="I821" i="7"/>
  <c r="I797" i="7"/>
  <c r="I773" i="7"/>
  <c r="I749" i="7"/>
  <c r="I725" i="7"/>
  <c r="I701" i="7"/>
  <c r="I677" i="7"/>
  <c r="I653" i="7"/>
  <c r="I629" i="7"/>
  <c r="I605" i="7"/>
  <c r="I581" i="7"/>
  <c r="I557" i="7"/>
  <c r="I533" i="7"/>
  <c r="I2091" i="7"/>
  <c r="I2066" i="7"/>
  <c r="I2041" i="7"/>
  <c r="I2016" i="7"/>
  <c r="I1991" i="7"/>
  <c r="I1966" i="7"/>
  <c r="I1941" i="7"/>
  <c r="I1916" i="7"/>
  <c r="I1891" i="7"/>
  <c r="I1866" i="7"/>
  <c r="I1841" i="7"/>
  <c r="I1816" i="7"/>
  <c r="I1791" i="7"/>
  <c r="I1766" i="7"/>
  <c r="I1741" i="7"/>
  <c r="I1716" i="7"/>
  <c r="I1690" i="7"/>
  <c r="I1665" i="7"/>
  <c r="I1640" i="7"/>
  <c r="I1615" i="7"/>
  <c r="I1590" i="7"/>
  <c r="I1565" i="7"/>
  <c r="I1540" i="7"/>
  <c r="I1516" i="7"/>
  <c r="I1492" i="7"/>
  <c r="I1468" i="7"/>
  <c r="I1444" i="7"/>
  <c r="I1420" i="7"/>
  <c r="I1396" i="7"/>
  <c r="I1372" i="7"/>
  <c r="I1348" i="7"/>
  <c r="I1324" i="7"/>
  <c r="I1300" i="7"/>
  <c r="I1276" i="7"/>
  <c r="I1252" i="7"/>
  <c r="I1228" i="7"/>
  <c r="I1204" i="7"/>
  <c r="I1180" i="7"/>
  <c r="I1156" i="7"/>
  <c r="I1132" i="7"/>
  <c r="I1108" i="7"/>
  <c r="I1084" i="7"/>
  <c r="I1060" i="7"/>
  <c r="I1036" i="7"/>
  <c r="I1012" i="7"/>
  <c r="I2090" i="7"/>
  <c r="I2065" i="7"/>
  <c r="I2040" i="7"/>
  <c r="I2015" i="7"/>
  <c r="I1990" i="7"/>
  <c r="I1965" i="7"/>
  <c r="I1940" i="7"/>
  <c r="I1915" i="7"/>
  <c r="I1890" i="7"/>
  <c r="I1865" i="7"/>
  <c r="I1840" i="7"/>
  <c r="I1815" i="7"/>
  <c r="I1790" i="7"/>
  <c r="I1765" i="7"/>
  <c r="I1740" i="7"/>
  <c r="I1714" i="7"/>
  <c r="I1689" i="7"/>
  <c r="I1664" i="7"/>
  <c r="I1639" i="7"/>
  <c r="I1614" i="7"/>
  <c r="I1589" i="7"/>
  <c r="I1564" i="7"/>
  <c r="I1539" i="7"/>
  <c r="I1515" i="7"/>
  <c r="I1491" i="7"/>
  <c r="I1467" i="7"/>
  <c r="I1443" i="7"/>
  <c r="I1419" i="7"/>
  <c r="I1395" i="7"/>
  <c r="I1371" i="7"/>
  <c r="I1347" i="7"/>
  <c r="I1323" i="7"/>
  <c r="I1299" i="7"/>
  <c r="I1275" i="7"/>
  <c r="I1251" i="7"/>
  <c r="I1227" i="7"/>
  <c r="I1203" i="7"/>
  <c r="I1179" i="7"/>
  <c r="I1155" i="7"/>
  <c r="I1131" i="7"/>
  <c r="I1107" i="7"/>
  <c r="I2088" i="7"/>
  <c r="I2063" i="7"/>
  <c r="I2038" i="7"/>
  <c r="I2013" i="7"/>
  <c r="I1988" i="7"/>
  <c r="I1963" i="7"/>
  <c r="I1938" i="7"/>
  <c r="I1913" i="7"/>
  <c r="I1888" i="7"/>
  <c r="I1863" i="7"/>
  <c r="I1838" i="7"/>
  <c r="I1813" i="7"/>
  <c r="I1788" i="7"/>
  <c r="I1762" i="7"/>
  <c r="I1737" i="7"/>
  <c r="I1712" i="7"/>
  <c r="I1687" i="7"/>
  <c r="I1662" i="7"/>
  <c r="I1637" i="7"/>
  <c r="I1612" i="7"/>
  <c r="I1587" i="7"/>
  <c r="I1562" i="7"/>
  <c r="I1537" i="7"/>
  <c r="I1513" i="7"/>
  <c r="I1489" i="7"/>
  <c r="I1465" i="7"/>
  <c r="I1441" i="7"/>
  <c r="I1417" i="7"/>
  <c r="I1393" i="7"/>
  <c r="I1369" i="7"/>
  <c r="I1345" i="7"/>
  <c r="I1321" i="7"/>
  <c r="I1297" i="7"/>
  <c r="I1273" i="7"/>
  <c r="I1249" i="7"/>
  <c r="I1225" i="7"/>
  <c r="I1201" i="7"/>
  <c r="I1177" i="7"/>
  <c r="I1153" i="7"/>
  <c r="I1129" i="7"/>
  <c r="I1105" i="7"/>
  <c r="I1081" i="7"/>
  <c r="I1057" i="7"/>
  <c r="I1033" i="7"/>
  <c r="I1009" i="7"/>
  <c r="I985" i="7"/>
  <c r="I961" i="7"/>
  <c r="I2087" i="7"/>
  <c r="I2062" i="7"/>
  <c r="I2037" i="7"/>
  <c r="I2012" i="7"/>
  <c r="I1987" i="7"/>
  <c r="I1962" i="7"/>
  <c r="I1937" i="7"/>
  <c r="I1912" i="7"/>
  <c r="I1887" i="7"/>
  <c r="I1862" i="7"/>
  <c r="I1837" i="7"/>
  <c r="I1812" i="7"/>
  <c r="I1786" i="7"/>
  <c r="I1761" i="7"/>
  <c r="I1736" i="7"/>
  <c r="I1711" i="7"/>
  <c r="I1686" i="7"/>
  <c r="I1661" i="7"/>
  <c r="I1636" i="7"/>
  <c r="I1611" i="7"/>
  <c r="I1586" i="7"/>
  <c r="I1561" i="7"/>
  <c r="I1536" i="7"/>
  <c r="I1512" i="7"/>
  <c r="I1488" i="7"/>
  <c r="I1464" i="7"/>
  <c r="I1440" i="7"/>
  <c r="I1416" i="7"/>
  <c r="I1392" i="7"/>
  <c r="I1368" i="7"/>
  <c r="I1344" i="7"/>
  <c r="I2093" i="7"/>
  <c r="I2058" i="7"/>
  <c r="I2028" i="7"/>
  <c r="I1997" i="7"/>
  <c r="I1964" i="7"/>
  <c r="I1932" i="7"/>
  <c r="I1901" i="7"/>
  <c r="I1871" i="7"/>
  <c r="I1836" i="7"/>
  <c r="I1805" i="7"/>
  <c r="I1775" i="7"/>
  <c r="I1745" i="7"/>
  <c r="I1709" i="7"/>
  <c r="I1679" i="7"/>
  <c r="I1649" i="7"/>
  <c r="I1618" i="7"/>
  <c r="I1583" i="7"/>
  <c r="I1553" i="7"/>
  <c r="I1523" i="7"/>
  <c r="I1494" i="7"/>
  <c r="I1460" i="7"/>
  <c r="I1431" i="7"/>
  <c r="I1402" i="7"/>
  <c r="I1370" i="7"/>
  <c r="I1339" i="7"/>
  <c r="I1311" i="7"/>
  <c r="I1283" i="7"/>
  <c r="I1255" i="7"/>
  <c r="I1223" i="7"/>
  <c r="I1195" i="7"/>
  <c r="I1167" i="7"/>
  <c r="I1139" i="7"/>
  <c r="I1111" i="7"/>
  <c r="I1080" i="7"/>
  <c r="I1053" i="7"/>
  <c r="I1026" i="7"/>
  <c r="I999" i="7"/>
  <c r="I973" i="7"/>
  <c r="I947" i="7"/>
  <c r="I922" i="7"/>
  <c r="I897" i="7"/>
  <c r="I872" i="7"/>
  <c r="I847" i="7"/>
  <c r="I822" i="7"/>
  <c r="I796" i="7"/>
  <c r="I771" i="7"/>
  <c r="I746" i="7"/>
  <c r="I721" i="7"/>
  <c r="I696" i="7"/>
  <c r="I671" i="7"/>
  <c r="I646" i="7"/>
  <c r="I621" i="7"/>
  <c r="I596" i="7"/>
  <c r="I571" i="7"/>
  <c r="I546" i="7"/>
  <c r="I521" i="7"/>
  <c r="I497" i="7"/>
  <c r="I473" i="7"/>
  <c r="I449" i="7"/>
  <c r="I425" i="7"/>
  <c r="I401" i="7"/>
  <c r="I377" i="7"/>
  <c r="I353" i="7"/>
  <c r="I329" i="7"/>
  <c r="I305" i="7"/>
  <c r="I281" i="7"/>
  <c r="I257" i="7"/>
  <c r="I233" i="7"/>
  <c r="I209" i="7"/>
  <c r="I185" i="7"/>
  <c r="I161" i="7"/>
  <c r="I137" i="7"/>
  <c r="I113" i="7"/>
  <c r="I89" i="7"/>
  <c r="I65" i="7"/>
  <c r="I41" i="7"/>
  <c r="I17" i="7"/>
  <c r="I280" i="7"/>
  <c r="I208" i="7"/>
  <c r="I160" i="7"/>
  <c r="I112" i="7"/>
  <c r="I64" i="7"/>
  <c r="I40" i="7"/>
  <c r="I327" i="7"/>
  <c r="I207" i="7"/>
  <c r="I135" i="7"/>
  <c r="I63" i="7"/>
  <c r="I1280" i="7"/>
  <c r="I1050" i="7"/>
  <c r="I944" i="7"/>
  <c r="I868" i="7"/>
  <c r="I743" i="7"/>
  <c r="I668" i="7"/>
  <c r="I618" i="7"/>
  <c r="I518" i="7"/>
  <c r="I446" i="7"/>
  <c r="I374" i="7"/>
  <c r="I326" i="7"/>
  <c r="I278" i="7"/>
  <c r="I182" i="7"/>
  <c r="I110" i="7"/>
  <c r="I2089" i="7"/>
  <c r="I2057" i="7"/>
  <c r="I2026" i="7"/>
  <c r="I1996" i="7"/>
  <c r="I1961" i="7"/>
  <c r="I1930" i="7"/>
  <c r="I1900" i="7"/>
  <c r="I1870" i="7"/>
  <c r="I1834" i="7"/>
  <c r="I1804" i="7"/>
  <c r="I1774" i="7"/>
  <c r="I1744" i="7"/>
  <c r="I1708" i="7"/>
  <c r="I1678" i="7"/>
  <c r="I1648" i="7"/>
  <c r="I1617" i="7"/>
  <c r="I1582" i="7"/>
  <c r="I1552" i="7"/>
  <c r="I1522" i="7"/>
  <c r="I1490" i="7"/>
  <c r="I1459" i="7"/>
  <c r="I1430" i="7"/>
  <c r="I1401" i="7"/>
  <c r="I1367" i="7"/>
  <c r="I1338" i="7"/>
  <c r="I1310" i="7"/>
  <c r="I1282" i="7"/>
  <c r="I1254" i="7"/>
  <c r="I1222" i="7"/>
  <c r="I1194" i="7"/>
  <c r="I1166" i="7"/>
  <c r="I1138" i="7"/>
  <c r="I1110" i="7"/>
  <c r="I1079" i="7"/>
  <c r="I1052" i="7"/>
  <c r="I1025" i="7"/>
  <c r="I998" i="7"/>
  <c r="I972" i="7"/>
  <c r="I946" i="7"/>
  <c r="I921" i="7"/>
  <c r="I896" i="7"/>
  <c r="I871" i="7"/>
  <c r="I846" i="7"/>
  <c r="I820" i="7"/>
  <c r="I795" i="7"/>
  <c r="I770" i="7"/>
  <c r="I745" i="7"/>
  <c r="I720" i="7"/>
  <c r="I695" i="7"/>
  <c r="I670" i="7"/>
  <c r="I645" i="7"/>
  <c r="I620" i="7"/>
  <c r="I595" i="7"/>
  <c r="I570" i="7"/>
  <c r="I545" i="7"/>
  <c r="I520" i="7"/>
  <c r="I496" i="7"/>
  <c r="I472" i="7"/>
  <c r="I448" i="7"/>
  <c r="I424" i="7"/>
  <c r="I400" i="7"/>
  <c r="I376" i="7"/>
  <c r="I352" i="7"/>
  <c r="I328" i="7"/>
  <c r="I304" i="7"/>
  <c r="I256" i="7"/>
  <c r="I232" i="7"/>
  <c r="I184" i="7"/>
  <c r="I136" i="7"/>
  <c r="I88" i="7"/>
  <c r="I16" i="7"/>
  <c r="I303" i="7"/>
  <c r="I231" i="7"/>
  <c r="I159" i="7"/>
  <c r="I87" i="7"/>
  <c r="I15" i="7"/>
  <c r="I1220" i="7"/>
  <c r="I1023" i="7"/>
  <c r="I919" i="7"/>
  <c r="I843" i="7"/>
  <c r="I768" i="7"/>
  <c r="I693" i="7"/>
  <c r="I593" i="7"/>
  <c r="I494" i="7"/>
  <c r="I422" i="7"/>
  <c r="I350" i="7"/>
  <c r="I206" i="7"/>
  <c r="I134" i="7"/>
  <c r="I2086" i="7"/>
  <c r="I2056" i="7"/>
  <c r="I2025" i="7"/>
  <c r="I1995" i="7"/>
  <c r="I1960" i="7"/>
  <c r="I1929" i="7"/>
  <c r="I1899" i="7"/>
  <c r="I1869" i="7"/>
  <c r="I1833" i="7"/>
  <c r="I1803" i="7"/>
  <c r="I1773" i="7"/>
  <c r="I1743" i="7"/>
  <c r="I1707" i="7"/>
  <c r="I1677" i="7"/>
  <c r="I1647" i="7"/>
  <c r="I1613" i="7"/>
  <c r="I1581" i="7"/>
  <c r="I1551" i="7"/>
  <c r="I1521" i="7"/>
  <c r="I1487" i="7"/>
  <c r="I1458" i="7"/>
  <c r="I1429" i="7"/>
  <c r="I1400" i="7"/>
  <c r="I1366" i="7"/>
  <c r="I1337" i="7"/>
  <c r="I1309" i="7"/>
  <c r="I1281" i="7"/>
  <c r="I1250" i="7"/>
  <c r="I1221" i="7"/>
  <c r="I1193" i="7"/>
  <c r="I1165" i="7"/>
  <c r="I1137" i="7"/>
  <c r="I1106" i="7"/>
  <c r="I1078" i="7"/>
  <c r="I1051" i="7"/>
  <c r="I1024" i="7"/>
  <c r="I997" i="7"/>
  <c r="I971" i="7"/>
  <c r="I945" i="7"/>
  <c r="I920" i="7"/>
  <c r="I895" i="7"/>
  <c r="I870" i="7"/>
  <c r="I844" i="7"/>
  <c r="I819" i="7"/>
  <c r="I794" i="7"/>
  <c r="I769" i="7"/>
  <c r="I744" i="7"/>
  <c r="I719" i="7"/>
  <c r="I694" i="7"/>
  <c r="I669" i="7"/>
  <c r="I644" i="7"/>
  <c r="I619" i="7"/>
  <c r="I594" i="7"/>
  <c r="I569" i="7"/>
  <c r="I544" i="7"/>
  <c r="I519" i="7"/>
  <c r="I495" i="7"/>
  <c r="I471" i="7"/>
  <c r="I447" i="7"/>
  <c r="I423" i="7"/>
  <c r="I399" i="7"/>
  <c r="I375" i="7"/>
  <c r="I351" i="7"/>
  <c r="I279" i="7"/>
  <c r="I255" i="7"/>
  <c r="I183" i="7"/>
  <c r="I111" i="7"/>
  <c r="I39" i="7"/>
  <c r="I1192" i="7"/>
  <c r="I996" i="7"/>
  <c r="I894" i="7"/>
  <c r="I818" i="7"/>
  <c r="I718" i="7"/>
  <c r="I643" i="7"/>
  <c r="I568" i="7"/>
  <c r="I470" i="7"/>
  <c r="I398" i="7"/>
  <c r="I302" i="7"/>
  <c r="I230" i="7"/>
  <c r="I158" i="7"/>
  <c r="I2085" i="7"/>
  <c r="I2055" i="7"/>
  <c r="I2024" i="7"/>
  <c r="I1994" i="7"/>
  <c r="I1959" i="7"/>
  <c r="I1928" i="7"/>
  <c r="I1898" i="7"/>
  <c r="I1868" i="7"/>
  <c r="I1832" i="7"/>
  <c r="I1802" i="7"/>
  <c r="I1772" i="7"/>
  <c r="I1738" i="7"/>
  <c r="I1706" i="7"/>
  <c r="I1676" i="7"/>
  <c r="I1646" i="7"/>
  <c r="I1610" i="7"/>
  <c r="I1580" i="7"/>
  <c r="I1550" i="7"/>
  <c r="I1520" i="7"/>
  <c r="I1486" i="7"/>
  <c r="I1457" i="7"/>
  <c r="I1428" i="7"/>
  <c r="I1399" i="7"/>
  <c r="I1365" i="7"/>
  <c r="I1336" i="7"/>
  <c r="I1308" i="7"/>
  <c r="I1248" i="7"/>
  <c r="I1164" i="7"/>
  <c r="I1136" i="7"/>
  <c r="I1104" i="7"/>
  <c r="I1077" i="7"/>
  <c r="I970" i="7"/>
  <c r="I793" i="7"/>
  <c r="I543" i="7"/>
  <c r="I2084" i="7"/>
  <c r="I2054" i="7"/>
  <c r="I2023" i="7"/>
  <c r="I1993" i="7"/>
  <c r="I1958" i="7"/>
  <c r="I1927" i="7"/>
  <c r="I1897" i="7"/>
  <c r="I1864" i="7"/>
  <c r="I1831" i="7"/>
  <c r="I1801" i="7"/>
  <c r="I1771" i="7"/>
  <c r="I1735" i="7"/>
  <c r="I1705" i="7"/>
  <c r="I1675" i="7"/>
  <c r="I1645" i="7"/>
  <c r="I1609" i="7"/>
  <c r="I1579" i="7"/>
  <c r="I1549" i="7"/>
  <c r="I1519" i="7"/>
  <c r="I1485" i="7"/>
  <c r="I1456" i="7"/>
  <c r="I1427" i="7"/>
  <c r="I1398" i="7"/>
  <c r="I1364" i="7"/>
  <c r="I1335" i="7"/>
  <c r="I1307" i="7"/>
  <c r="I1279" i="7"/>
  <c r="I1247" i="7"/>
  <c r="I1219" i="7"/>
  <c r="I1191" i="7"/>
  <c r="I1163" i="7"/>
  <c r="I1135" i="7"/>
  <c r="I1103" i="7"/>
  <c r="I1076" i="7"/>
  <c r="I1049" i="7"/>
  <c r="I1022" i="7"/>
  <c r="I995" i="7"/>
  <c r="I969" i="7"/>
  <c r="I943" i="7"/>
  <c r="I918" i="7"/>
  <c r="I892" i="7"/>
  <c r="I867" i="7"/>
  <c r="I842" i="7"/>
  <c r="I817" i="7"/>
  <c r="I792" i="7"/>
  <c r="I767" i="7"/>
  <c r="I742" i="7"/>
  <c r="I717" i="7"/>
  <c r="I692" i="7"/>
  <c r="I667" i="7"/>
  <c r="I642" i="7"/>
  <c r="I617" i="7"/>
  <c r="I592" i="7"/>
  <c r="I567" i="7"/>
  <c r="I542" i="7"/>
  <c r="I517" i="7"/>
  <c r="I493" i="7"/>
  <c r="I469" i="7"/>
  <c r="I445" i="7"/>
  <c r="I421" i="7"/>
  <c r="I397" i="7"/>
  <c r="I373" i="7"/>
  <c r="I349" i="7"/>
  <c r="I325" i="7"/>
  <c r="I301" i="7"/>
  <c r="I277" i="7"/>
  <c r="I253" i="7"/>
  <c r="I229" i="7"/>
  <c r="I205" i="7"/>
  <c r="I181" i="7"/>
  <c r="I157" i="7"/>
  <c r="I133" i="7"/>
  <c r="I109" i="7"/>
  <c r="I85" i="7"/>
  <c r="I61" i="7"/>
  <c r="I37" i="7"/>
  <c r="I13" i="7"/>
  <c r="I276" i="7"/>
  <c r="I204" i="7"/>
  <c r="I156" i="7"/>
  <c r="I132" i="7"/>
  <c r="I84" i="7"/>
  <c r="I36" i="7"/>
  <c r="I12" i="7"/>
  <c r="I1130" i="7"/>
  <c r="I967" i="7"/>
  <c r="I890" i="7"/>
  <c r="I790" i="7"/>
  <c r="I715" i="7"/>
  <c r="I665" i="7"/>
  <c r="I590" i="7"/>
  <c r="I540" i="7"/>
  <c r="I467" i="7"/>
  <c r="I419" i="7"/>
  <c r="I2083" i="7"/>
  <c r="I2053" i="7"/>
  <c r="I2022" i="7"/>
  <c r="I1989" i="7"/>
  <c r="I1957" i="7"/>
  <c r="I1926" i="7"/>
  <c r="I1896" i="7"/>
  <c r="I1861" i="7"/>
  <c r="I1830" i="7"/>
  <c r="I1800" i="7"/>
  <c r="I1770" i="7"/>
  <c r="I1734" i="7"/>
  <c r="I1704" i="7"/>
  <c r="I1674" i="7"/>
  <c r="I1644" i="7"/>
  <c r="I1608" i="7"/>
  <c r="I1578" i="7"/>
  <c r="I1548" i="7"/>
  <c r="I1518" i="7"/>
  <c r="I1484" i="7"/>
  <c r="I1455" i="7"/>
  <c r="I1426" i="7"/>
  <c r="I1394" i="7"/>
  <c r="I1363" i="7"/>
  <c r="I1334" i="7"/>
  <c r="I1306" i="7"/>
  <c r="I1278" i="7"/>
  <c r="I1246" i="7"/>
  <c r="I1218" i="7"/>
  <c r="I1190" i="7"/>
  <c r="I1162" i="7"/>
  <c r="I1134" i="7"/>
  <c r="I1102" i="7"/>
  <c r="I1075" i="7"/>
  <c r="I1048" i="7"/>
  <c r="I1021" i="7"/>
  <c r="I994" i="7"/>
  <c r="I968" i="7"/>
  <c r="I942" i="7"/>
  <c r="I916" i="7"/>
  <c r="I891" i="7"/>
  <c r="I866" i="7"/>
  <c r="I841" i="7"/>
  <c r="I816" i="7"/>
  <c r="I791" i="7"/>
  <c r="I766" i="7"/>
  <c r="I741" i="7"/>
  <c r="I716" i="7"/>
  <c r="I691" i="7"/>
  <c r="I666" i="7"/>
  <c r="I641" i="7"/>
  <c r="I616" i="7"/>
  <c r="I591" i="7"/>
  <c r="I566" i="7"/>
  <c r="I541" i="7"/>
  <c r="I516" i="7"/>
  <c r="I492" i="7"/>
  <c r="I468" i="7"/>
  <c r="I444" i="7"/>
  <c r="I420" i="7"/>
  <c r="I396" i="7"/>
  <c r="I372" i="7"/>
  <c r="I348" i="7"/>
  <c r="I324" i="7"/>
  <c r="I300" i="7"/>
  <c r="I252" i="7"/>
  <c r="I228" i="7"/>
  <c r="I180" i="7"/>
  <c r="I108" i="7"/>
  <c r="I60" i="7"/>
  <c r="I1101" i="7"/>
  <c r="I993" i="7"/>
  <c r="I915" i="7"/>
  <c r="I840" i="7"/>
  <c r="I740" i="7"/>
  <c r="I640" i="7"/>
  <c r="I565" i="7"/>
  <c r="I491" i="7"/>
  <c r="I2082" i="7"/>
  <c r="I2052" i="7"/>
  <c r="I2021" i="7"/>
  <c r="I1986" i="7"/>
  <c r="I1956" i="7"/>
  <c r="I1925" i="7"/>
  <c r="I1895" i="7"/>
  <c r="I1860" i="7"/>
  <c r="I1829" i="7"/>
  <c r="I1799" i="7"/>
  <c r="I1769" i="7"/>
  <c r="I1733" i="7"/>
  <c r="I1703" i="7"/>
  <c r="I1673" i="7"/>
  <c r="I1642" i="7"/>
  <c r="I1607" i="7"/>
  <c r="I1577" i="7"/>
  <c r="I1546" i="7"/>
  <c r="I1514" i="7"/>
  <c r="I1483" i="7"/>
  <c r="I1454" i="7"/>
  <c r="I1425" i="7"/>
  <c r="I1391" i="7"/>
  <c r="I1362" i="7"/>
  <c r="I1333" i="7"/>
  <c r="I1305" i="7"/>
  <c r="I1274" i="7"/>
  <c r="I1245" i="7"/>
  <c r="I1217" i="7"/>
  <c r="I1189" i="7"/>
  <c r="I1161" i="7"/>
  <c r="I1074" i="7"/>
  <c r="I1047" i="7"/>
  <c r="I1020" i="7"/>
  <c r="I940" i="7"/>
  <c r="I865" i="7"/>
  <c r="I815" i="7"/>
  <c r="I765" i="7"/>
  <c r="I690" i="7"/>
  <c r="I615" i="7"/>
  <c r="I515" i="7"/>
  <c r="I443" i="7"/>
  <c r="I2081" i="7"/>
  <c r="I2050" i="7"/>
  <c r="I2020" i="7"/>
  <c r="I1985" i="7"/>
  <c r="I1954" i="7"/>
  <c r="I1924" i="7"/>
  <c r="I1894" i="7"/>
  <c r="I1858" i="7"/>
  <c r="I1828" i="7"/>
  <c r="I1798" i="7"/>
  <c r="I1768" i="7"/>
  <c r="I1732" i="7"/>
  <c r="I1702" i="7"/>
  <c r="I1672" i="7"/>
  <c r="I1638" i="7"/>
  <c r="I1606" i="7"/>
  <c r="I1576" i="7"/>
  <c r="I1545" i="7"/>
  <c r="I1511" i="7"/>
  <c r="I1482" i="7"/>
  <c r="I1453" i="7"/>
  <c r="I1424" i="7"/>
  <c r="I1390" i="7"/>
  <c r="I1361" i="7"/>
  <c r="I1332" i="7"/>
  <c r="I1304" i="7"/>
  <c r="I1272" i="7"/>
  <c r="I1244" i="7"/>
  <c r="I1216" i="7"/>
  <c r="I1188" i="7"/>
  <c r="I1160" i="7"/>
  <c r="I1128" i="7"/>
  <c r="I1100" i="7"/>
  <c r="I1073" i="7"/>
  <c r="I1046" i="7"/>
  <c r="I1019" i="7"/>
  <c r="I992" i="7"/>
  <c r="I966" i="7"/>
  <c r="I939" i="7"/>
  <c r="I914" i="7"/>
  <c r="I889" i="7"/>
  <c r="I864" i="7"/>
  <c r="I839" i="7"/>
  <c r="I814" i="7"/>
  <c r="I789" i="7"/>
  <c r="I764" i="7"/>
  <c r="I739" i="7"/>
  <c r="I714" i="7"/>
  <c r="I2080" i="7"/>
  <c r="I2049" i="7"/>
  <c r="I2019" i="7"/>
  <c r="I1984" i="7"/>
  <c r="I1953" i="7"/>
  <c r="I1923" i="7"/>
  <c r="I1893" i="7"/>
  <c r="I1857" i="7"/>
  <c r="I1827" i="7"/>
  <c r="I1797" i="7"/>
  <c r="I1764" i="7"/>
  <c r="I1731" i="7"/>
  <c r="I1701" i="7"/>
  <c r="I1671" i="7"/>
  <c r="I1635" i="7"/>
  <c r="I1605" i="7"/>
  <c r="I1575" i="7"/>
  <c r="I1544" i="7"/>
  <c r="I1510" i="7"/>
  <c r="I1481" i="7"/>
  <c r="I1452" i="7"/>
  <c r="I1423" i="7"/>
  <c r="I1389" i="7"/>
  <c r="I1360" i="7"/>
  <c r="I1331" i="7"/>
  <c r="I1303" i="7"/>
  <c r="I1271" i="7"/>
  <c r="I1243" i="7"/>
  <c r="I1215" i="7"/>
  <c r="I1187" i="7"/>
  <c r="I1159" i="7"/>
  <c r="I1127" i="7"/>
  <c r="I1099" i="7"/>
  <c r="I1072" i="7"/>
  <c r="I1045" i="7"/>
  <c r="I1018" i="7"/>
  <c r="I991" i="7"/>
  <c r="I964" i="7"/>
  <c r="I938" i="7"/>
  <c r="I913" i="7"/>
  <c r="I888" i="7"/>
  <c r="I863" i="7"/>
  <c r="I838" i="7"/>
  <c r="I813" i="7"/>
  <c r="I788" i="7"/>
  <c r="I763" i="7"/>
  <c r="I2079" i="7"/>
  <c r="I2048" i="7"/>
  <c r="I2018" i="7"/>
  <c r="I1983" i="7"/>
  <c r="I1952" i="7"/>
  <c r="I1922" i="7"/>
  <c r="I1889" i="7"/>
  <c r="I1856" i="7"/>
  <c r="I1826" i="7"/>
  <c r="I1796" i="7"/>
  <c r="I1760" i="7"/>
  <c r="I1730" i="7"/>
  <c r="I1700" i="7"/>
  <c r="I1670" i="7"/>
  <c r="I1634" i="7"/>
  <c r="I1604" i="7"/>
  <c r="I1574" i="7"/>
  <c r="I1543" i="7"/>
  <c r="I1509" i="7"/>
  <c r="I1480" i="7"/>
  <c r="I1451" i="7"/>
  <c r="I1422" i="7"/>
  <c r="I1388" i="7"/>
  <c r="I1359" i="7"/>
  <c r="I1330" i="7"/>
  <c r="I1302" i="7"/>
  <c r="I1270" i="7"/>
  <c r="I1242" i="7"/>
  <c r="I1214" i="7"/>
  <c r="I1186" i="7"/>
  <c r="I1158" i="7"/>
  <c r="I1126" i="7"/>
  <c r="I1098" i="7"/>
  <c r="I1071" i="7"/>
  <c r="I1044" i="7"/>
  <c r="I1017" i="7"/>
  <c r="I990" i="7"/>
  <c r="I963" i="7"/>
  <c r="I937" i="7"/>
  <c r="I912" i="7"/>
  <c r="I887" i="7"/>
  <c r="I862" i="7"/>
  <c r="I837" i="7"/>
  <c r="I812" i="7"/>
  <c r="I787" i="7"/>
  <c r="I2078" i="7"/>
  <c r="I2047" i="7"/>
  <c r="I2014" i="7"/>
  <c r="I1982" i="7"/>
  <c r="I1951" i="7"/>
  <c r="I1921" i="7"/>
  <c r="I1886" i="7"/>
  <c r="I1855" i="7"/>
  <c r="I1825" i="7"/>
  <c r="I1795" i="7"/>
  <c r="I1759" i="7"/>
  <c r="I1729" i="7"/>
  <c r="I1699" i="7"/>
  <c r="I1669" i="7"/>
  <c r="I1633" i="7"/>
  <c r="I1603" i="7"/>
  <c r="I1573" i="7"/>
  <c r="I1542" i="7"/>
  <c r="I1508" i="7"/>
  <c r="I1479" i="7"/>
  <c r="I1450" i="7"/>
  <c r="I1418" i="7"/>
  <c r="I1387" i="7"/>
  <c r="I1358" i="7"/>
  <c r="I1329" i="7"/>
  <c r="I1298" i="7"/>
  <c r="I1269" i="7"/>
  <c r="I1241" i="7"/>
  <c r="I1213" i="7"/>
  <c r="I1185" i="7"/>
  <c r="I1154" i="7"/>
  <c r="I1125" i="7"/>
  <c r="I1097" i="7"/>
  <c r="I1070" i="7"/>
  <c r="I1043" i="7"/>
  <c r="I1016" i="7"/>
  <c r="I988" i="7"/>
  <c r="I962" i="7"/>
  <c r="I936" i="7"/>
  <c r="I911" i="7"/>
  <c r="I886" i="7"/>
  <c r="I861" i="7"/>
  <c r="I836" i="7"/>
  <c r="I811" i="7"/>
  <c r="I786" i="7"/>
  <c r="I761" i="7"/>
  <c r="I736" i="7"/>
  <c r="I711" i="7"/>
  <c r="I686" i="7"/>
  <c r="I661" i="7"/>
  <c r="I2077" i="7"/>
  <c r="I2046" i="7"/>
  <c r="I2011" i="7"/>
  <c r="I1981" i="7"/>
  <c r="I1950" i="7"/>
  <c r="I1920" i="7"/>
  <c r="I1885" i="7"/>
  <c r="I1854" i="7"/>
  <c r="I1824" i="7"/>
  <c r="I1794" i="7"/>
  <c r="I1758" i="7"/>
  <c r="I1728" i="7"/>
  <c r="I1698" i="7"/>
  <c r="I1668" i="7"/>
  <c r="I1632" i="7"/>
  <c r="I1602" i="7"/>
  <c r="I1572" i="7"/>
  <c r="I1538" i="7"/>
  <c r="I1507" i="7"/>
  <c r="I1478" i="7"/>
  <c r="I1449" i="7"/>
  <c r="I1415" i="7"/>
  <c r="I1386" i="7"/>
  <c r="I1357" i="7"/>
  <c r="I1328" i="7"/>
  <c r="I1296" i="7"/>
  <c r="I1268" i="7"/>
  <c r="I1240" i="7"/>
  <c r="I1212" i="7"/>
  <c r="I1184" i="7"/>
  <c r="I1152" i="7"/>
  <c r="I1124" i="7"/>
  <c r="I1096" i="7"/>
  <c r="I1069" i="7"/>
  <c r="I1042" i="7"/>
  <c r="I1015" i="7"/>
  <c r="I987" i="7"/>
  <c r="I960" i="7"/>
  <c r="I935" i="7"/>
  <c r="I910" i="7"/>
  <c r="I885" i="7"/>
  <c r="I860" i="7"/>
  <c r="I835" i="7"/>
  <c r="I810" i="7"/>
  <c r="I785" i="7"/>
  <c r="I760" i="7"/>
  <c r="I735" i="7"/>
  <c r="I710" i="7"/>
  <c r="I685" i="7"/>
  <c r="I660" i="7"/>
  <c r="I635" i="7"/>
  <c r="I610" i="7"/>
  <c r="I585" i="7"/>
  <c r="I560" i="7"/>
  <c r="I535" i="7"/>
  <c r="I510" i="7"/>
  <c r="I486" i="7"/>
  <c r="I462" i="7"/>
  <c r="I438" i="7"/>
  <c r="I414" i="7"/>
  <c r="I390" i="7"/>
  <c r="I366" i="7"/>
  <c r="I342" i="7"/>
  <c r="I318" i="7"/>
  <c r="I294" i="7"/>
  <c r="I270" i="7"/>
  <c r="I246" i="7"/>
  <c r="I222" i="7"/>
  <c r="I198" i="7"/>
  <c r="I174" i="7"/>
  <c r="I150" i="7"/>
  <c r="I126" i="7"/>
  <c r="I102" i="7"/>
  <c r="I78" i="7"/>
  <c r="I54" i="7"/>
  <c r="I30" i="7"/>
  <c r="I2076" i="7"/>
  <c r="I2045" i="7"/>
  <c r="I2010" i="7"/>
  <c r="I1980" i="7"/>
  <c r="I1949" i="7"/>
  <c r="I1919" i="7"/>
  <c r="I1884" i="7"/>
  <c r="I1853" i="7"/>
  <c r="I1823" i="7"/>
  <c r="I1793" i="7"/>
  <c r="I1757" i="7"/>
  <c r="I1727" i="7"/>
  <c r="I1697" i="7"/>
  <c r="I1663" i="7"/>
  <c r="I1631" i="7"/>
  <c r="I1601" i="7"/>
  <c r="I1570" i="7"/>
  <c r="I1535" i="7"/>
  <c r="I1506" i="7"/>
  <c r="I1477" i="7"/>
  <c r="I1448" i="7"/>
  <c r="I1414" i="7"/>
  <c r="I1385" i="7"/>
  <c r="I1356" i="7"/>
  <c r="I1327" i="7"/>
  <c r="I1295" i="7"/>
  <c r="I1267" i="7"/>
  <c r="I1239" i="7"/>
  <c r="I1211" i="7"/>
  <c r="I1183" i="7"/>
  <c r="I1151" i="7"/>
  <c r="I1123" i="7"/>
  <c r="I1095" i="7"/>
  <c r="I1068" i="7"/>
  <c r="I1041" i="7"/>
  <c r="I1014" i="7"/>
  <c r="I986" i="7"/>
  <c r="I959" i="7"/>
  <c r="I934" i="7"/>
  <c r="I909" i="7"/>
  <c r="I884" i="7"/>
  <c r="I859" i="7"/>
  <c r="I834" i="7"/>
  <c r="I809" i="7"/>
  <c r="I784" i="7"/>
  <c r="I759" i="7"/>
  <c r="I734" i="7"/>
  <c r="I709" i="7"/>
  <c r="I684" i="7"/>
  <c r="I659" i="7"/>
  <c r="I634" i="7"/>
  <c r="I609" i="7"/>
  <c r="I584" i="7"/>
  <c r="I559" i="7"/>
  <c r="I534" i="7"/>
  <c r="I509" i="7"/>
  <c r="I485" i="7"/>
  <c r="I10" i="7"/>
  <c r="I2074" i="7"/>
  <c r="I2044" i="7"/>
  <c r="I2009" i="7"/>
  <c r="I1978" i="7"/>
  <c r="I1948" i="7"/>
  <c r="I1918" i="7"/>
  <c r="I1882" i="7"/>
  <c r="I1852" i="7"/>
  <c r="I1822" i="7"/>
  <c r="I1789" i="7"/>
  <c r="I1756" i="7"/>
  <c r="I1726" i="7"/>
  <c r="I1696" i="7"/>
  <c r="I1660" i="7"/>
  <c r="I1630" i="7"/>
  <c r="I1600" i="7"/>
  <c r="I1569" i="7"/>
  <c r="I1534" i="7"/>
  <c r="I1505" i="7"/>
  <c r="I1476" i="7"/>
  <c r="I1447" i="7"/>
  <c r="I1413" i="7"/>
  <c r="I1384" i="7"/>
  <c r="I1355" i="7"/>
  <c r="I1326" i="7"/>
  <c r="I1294" i="7"/>
  <c r="I1266" i="7"/>
  <c r="I1238" i="7"/>
  <c r="I1210" i="7"/>
  <c r="I1182" i="7"/>
  <c r="I1150" i="7"/>
  <c r="I1122" i="7"/>
  <c r="I1094" i="7"/>
  <c r="I1067" i="7"/>
  <c r="I1040" i="7"/>
  <c r="I1011" i="7"/>
  <c r="I984" i="7"/>
  <c r="I958" i="7"/>
  <c r="I933" i="7"/>
  <c r="I908" i="7"/>
  <c r="I883" i="7"/>
  <c r="I858" i="7"/>
  <c r="I833" i="7"/>
  <c r="I808" i="7"/>
  <c r="I783" i="7"/>
  <c r="I758" i="7"/>
  <c r="I733" i="7"/>
  <c r="I708" i="7"/>
  <c r="I683" i="7"/>
  <c r="I658" i="7"/>
  <c r="I633" i="7"/>
  <c r="I608" i="7"/>
  <c r="I583" i="7"/>
  <c r="I558" i="7"/>
  <c r="I532" i="7"/>
  <c r="I508" i="7"/>
  <c r="I484" i="7"/>
  <c r="I460" i="7"/>
  <c r="I436" i="7"/>
  <c r="I412" i="7"/>
  <c r="I388" i="7"/>
  <c r="I364" i="7"/>
  <c r="I340" i="7"/>
  <c r="I316" i="7"/>
  <c r="I5" i="7"/>
  <c r="I2073" i="7"/>
  <c r="I2043" i="7"/>
  <c r="I2008" i="7"/>
  <c r="I1977" i="7"/>
  <c r="I1947" i="7"/>
  <c r="I1914" i="7"/>
  <c r="I1881" i="7"/>
  <c r="I1851" i="7"/>
  <c r="I1821" i="7"/>
  <c r="I1785" i="7"/>
  <c r="I1755" i="7"/>
  <c r="I1725" i="7"/>
  <c r="I1695" i="7"/>
  <c r="I1659" i="7"/>
  <c r="I1629" i="7"/>
  <c r="I1599" i="7"/>
  <c r="I1568" i="7"/>
  <c r="I1533" i="7"/>
  <c r="I1504" i="7"/>
  <c r="I1475" i="7"/>
  <c r="I1446" i="7"/>
  <c r="I1412" i="7"/>
  <c r="I1383" i="7"/>
  <c r="I1354" i="7"/>
  <c r="I1322" i="7"/>
  <c r="I1293" i="7"/>
  <c r="I1265" i="7"/>
  <c r="I1237" i="7"/>
  <c r="I1209" i="7"/>
  <c r="I1178" i="7"/>
  <c r="I1149" i="7"/>
  <c r="I1121" i="7"/>
  <c r="I1093" i="7"/>
  <c r="I1066" i="7"/>
  <c r="I1039" i="7"/>
  <c r="I1010" i="7"/>
  <c r="I983" i="7"/>
  <c r="I957" i="7"/>
  <c r="I932" i="7"/>
  <c r="I907" i="7"/>
  <c r="I882" i="7"/>
  <c r="I857" i="7"/>
  <c r="I832" i="7"/>
  <c r="I807" i="7"/>
  <c r="I782" i="7"/>
  <c r="I757" i="7"/>
  <c r="I732" i="7"/>
  <c r="I707" i="7"/>
  <c r="I682" i="7"/>
  <c r="I657" i="7"/>
  <c r="I632" i="7"/>
  <c r="I607" i="7"/>
  <c r="I582" i="7"/>
  <c r="I556" i="7"/>
  <c r="I531" i="7"/>
  <c r="I507" i="7"/>
  <c r="I483" i="7"/>
  <c r="I459" i="7"/>
  <c r="I435" i="7"/>
  <c r="I411" i="7"/>
  <c r="I387" i="7"/>
  <c r="I363" i="7"/>
  <c r="I339" i="7"/>
  <c r="I2103" i="7"/>
  <c r="I2072" i="7"/>
  <c r="I2039" i="7"/>
  <c r="I2007" i="7"/>
  <c r="I1976" i="7"/>
  <c r="I1946" i="7"/>
  <c r="I1911" i="7"/>
  <c r="I1880" i="7"/>
  <c r="I1850" i="7"/>
  <c r="I1820" i="7"/>
  <c r="I1784" i="7"/>
  <c r="I1754" i="7"/>
  <c r="I1724" i="7"/>
  <c r="I1694" i="7"/>
  <c r="I1658" i="7"/>
  <c r="I1628" i="7"/>
  <c r="I1598" i="7"/>
  <c r="I1567" i="7"/>
  <c r="I1532" i="7"/>
  <c r="I1503" i="7"/>
  <c r="I1474" i="7"/>
  <c r="I1442" i="7"/>
  <c r="I1411" i="7"/>
  <c r="I1382" i="7"/>
  <c r="I1353" i="7"/>
  <c r="I1320" i="7"/>
  <c r="I1292" i="7"/>
  <c r="I1264" i="7"/>
  <c r="I1236" i="7"/>
  <c r="I1208" i="7"/>
  <c r="I1176" i="7"/>
  <c r="I1148" i="7"/>
  <c r="I1120" i="7"/>
  <c r="I1092" i="7"/>
  <c r="I1065" i="7"/>
  <c r="I1038" i="7"/>
  <c r="I1008" i="7"/>
  <c r="I982" i="7"/>
  <c r="I956" i="7"/>
  <c r="I931" i="7"/>
  <c r="I906" i="7"/>
  <c r="I881" i="7"/>
  <c r="I856" i="7"/>
  <c r="I831" i="7"/>
  <c r="I806" i="7"/>
  <c r="I781" i="7"/>
  <c r="I756" i="7"/>
  <c r="I731" i="7"/>
  <c r="I706" i="7"/>
  <c r="I681" i="7"/>
  <c r="I656" i="7"/>
  <c r="I631" i="7"/>
  <c r="I606" i="7"/>
  <c r="I580" i="7"/>
  <c r="I555" i="7"/>
  <c r="I530" i="7"/>
  <c r="I506" i="7"/>
  <c r="I482" i="7"/>
  <c r="I458" i="7"/>
  <c r="I434" i="7"/>
  <c r="I410" i="7"/>
  <c r="I386" i="7"/>
  <c r="I2102" i="7"/>
  <c r="I2071" i="7"/>
  <c r="I2036" i="7"/>
  <c r="I2006" i="7"/>
  <c r="I1975" i="7"/>
  <c r="I1945" i="7"/>
  <c r="I1910" i="7"/>
  <c r="I1879" i="7"/>
  <c r="I1849" i="7"/>
  <c r="I1819" i="7"/>
  <c r="I1783" i="7"/>
  <c r="I1753" i="7"/>
  <c r="I1723" i="7"/>
  <c r="I1693" i="7"/>
  <c r="I1657" i="7"/>
  <c r="I1627" i="7"/>
  <c r="I1597" i="7"/>
  <c r="I1563" i="7"/>
  <c r="I1531" i="7"/>
  <c r="I1502" i="7"/>
  <c r="I1473" i="7"/>
  <c r="I1439" i="7"/>
  <c r="I1410" i="7"/>
  <c r="I1381" i="7"/>
  <c r="I1352" i="7"/>
  <c r="I1319" i="7"/>
  <c r="I1291" i="7"/>
  <c r="I1263" i="7"/>
  <c r="I1235" i="7"/>
  <c r="I1207" i="7"/>
  <c r="I1175" i="7"/>
  <c r="I1147" i="7"/>
  <c r="I1119" i="7"/>
  <c r="I1091" i="7"/>
  <c r="I1064" i="7"/>
  <c r="I1035" i="7"/>
  <c r="I1007" i="7"/>
  <c r="I981" i="7"/>
  <c r="I955" i="7"/>
  <c r="I930" i="7"/>
  <c r="I905" i="7"/>
  <c r="I880" i="7"/>
  <c r="I855" i="7"/>
  <c r="I830" i="7"/>
  <c r="I805" i="7"/>
  <c r="I780" i="7"/>
  <c r="I755" i="7"/>
  <c r="I730" i="7"/>
  <c r="I705" i="7"/>
  <c r="I680" i="7"/>
  <c r="I655" i="7"/>
  <c r="I630" i="7"/>
  <c r="I604" i="7"/>
  <c r="I579" i="7"/>
  <c r="I554" i="7"/>
  <c r="I529" i="7"/>
  <c r="I505" i="7"/>
  <c r="I481" i="7"/>
  <c r="I457" i="7"/>
  <c r="I433" i="7"/>
  <c r="I409" i="7"/>
  <c r="I385" i="7"/>
  <c r="I361" i="7"/>
  <c r="I337" i="7"/>
  <c r="I313" i="7"/>
  <c r="I2101" i="7"/>
  <c r="I2070" i="7"/>
  <c r="I2035" i="7"/>
  <c r="I2005" i="7"/>
  <c r="I1974" i="7"/>
  <c r="I1944" i="7"/>
  <c r="I1909" i="7"/>
  <c r="I1878" i="7"/>
  <c r="I1848" i="7"/>
  <c r="I1818" i="7"/>
  <c r="I1782" i="7"/>
  <c r="I1752" i="7"/>
  <c r="I1722" i="7"/>
  <c r="I1688" i="7"/>
  <c r="I1656" i="7"/>
  <c r="I1626" i="7"/>
  <c r="I1596" i="7"/>
  <c r="I1560" i="7"/>
  <c r="I1530" i="7"/>
  <c r="I1501" i="7"/>
  <c r="I1472" i="7"/>
  <c r="I1438" i="7"/>
  <c r="I1409" i="7"/>
  <c r="I1380" i="7"/>
  <c r="I1351" i="7"/>
  <c r="I1318" i="7"/>
  <c r="I1290" i="7"/>
  <c r="I1262" i="7"/>
  <c r="I1234" i="7"/>
  <c r="I1206" i="7"/>
  <c r="I1174" i="7"/>
  <c r="I1146" i="7"/>
  <c r="I1118" i="7"/>
  <c r="I1090" i="7"/>
  <c r="I1063" i="7"/>
  <c r="I1034" i="7"/>
  <c r="I1006" i="7"/>
  <c r="I980" i="7"/>
  <c r="I954" i="7"/>
  <c r="I929" i="7"/>
  <c r="I904" i="7"/>
  <c r="I879" i="7"/>
  <c r="I2100" i="7"/>
  <c r="I2069" i="7"/>
  <c r="I2034" i="7"/>
  <c r="I2004" i="7"/>
  <c r="I1973" i="7"/>
  <c r="I1943" i="7"/>
  <c r="I1908" i="7"/>
  <c r="I1877" i="7"/>
  <c r="I1847" i="7"/>
  <c r="I1814" i="7"/>
  <c r="I1781" i="7"/>
  <c r="I1751" i="7"/>
  <c r="I1721" i="7"/>
  <c r="I1685" i="7"/>
  <c r="I1655" i="7"/>
  <c r="I1625" i="7"/>
  <c r="I1594" i="7"/>
  <c r="I1559" i="7"/>
  <c r="I1529" i="7"/>
  <c r="I1500" i="7"/>
  <c r="I1471" i="7"/>
  <c r="I1437" i="7"/>
  <c r="I1408" i="7"/>
  <c r="I1379" i="7"/>
  <c r="I1350" i="7"/>
  <c r="I1317" i="7"/>
  <c r="I1289" i="7"/>
  <c r="I1261" i="7"/>
  <c r="I1233" i="7"/>
  <c r="I1202" i="7"/>
  <c r="I1173" i="7"/>
  <c r="I1145" i="7"/>
  <c r="I1117" i="7"/>
  <c r="I1089" i="7"/>
  <c r="I1062" i="7"/>
  <c r="I1032" i="7"/>
  <c r="I1005" i="7"/>
  <c r="I979" i="7"/>
  <c r="I953" i="7"/>
  <c r="I928" i="7"/>
  <c r="I903" i="7"/>
  <c r="I878" i="7"/>
  <c r="I853" i="7"/>
  <c r="I828" i="7"/>
  <c r="I803" i="7"/>
  <c r="I2098" i="7"/>
  <c r="I2068" i="7"/>
  <c r="I2033" i="7"/>
  <c r="I2002" i="7"/>
  <c r="I1972" i="7"/>
  <c r="I1939" i="7"/>
  <c r="I1906" i="7"/>
  <c r="I1876" i="7"/>
  <c r="I1846" i="7"/>
  <c r="I1810" i="7"/>
  <c r="I1780" i="7"/>
  <c r="I1750" i="7"/>
  <c r="I1720" i="7"/>
  <c r="I1684" i="7"/>
  <c r="I1654" i="7"/>
  <c r="I1624" i="7"/>
  <c r="I1593" i="7"/>
  <c r="I1558" i="7"/>
  <c r="I1528" i="7"/>
  <c r="I1499" i="7"/>
  <c r="I1470" i="7"/>
  <c r="I1436" i="7"/>
  <c r="I1407" i="7"/>
  <c r="I1378" i="7"/>
  <c r="I1346" i="7"/>
  <c r="I1316" i="7"/>
  <c r="I1288" i="7"/>
  <c r="I1260" i="7"/>
  <c r="I1232" i="7"/>
  <c r="I1200" i="7"/>
  <c r="I1172" i="7"/>
  <c r="I1144" i="7"/>
  <c r="I1116" i="7"/>
  <c r="I1088" i="7"/>
  <c r="I1059" i="7"/>
  <c r="I1031" i="7"/>
  <c r="I1004" i="7"/>
  <c r="I978" i="7"/>
  <c r="I952" i="7"/>
  <c r="I927" i="7"/>
  <c r="I902" i="7"/>
  <c r="I877" i="7"/>
  <c r="I852" i="7"/>
  <c r="I827" i="7"/>
  <c r="I802" i="7"/>
  <c r="I2097" i="7"/>
  <c r="I2064" i="7"/>
  <c r="I2032" i="7"/>
  <c r="I2001" i="7"/>
  <c r="I1971" i="7"/>
  <c r="I1936" i="7"/>
  <c r="I1905" i="7"/>
  <c r="I1875" i="7"/>
  <c r="I1845" i="7"/>
  <c r="I1809" i="7"/>
  <c r="I1779" i="7"/>
  <c r="I1749" i="7"/>
  <c r="I1719" i="7"/>
  <c r="I1683" i="7"/>
  <c r="I1653" i="7"/>
  <c r="I1623" i="7"/>
  <c r="I1592" i="7"/>
  <c r="I1557" i="7"/>
  <c r="I1527" i="7"/>
  <c r="I1498" i="7"/>
  <c r="I1466" i="7"/>
  <c r="I1435" i="7"/>
  <c r="I1406" i="7"/>
  <c r="I1377" i="7"/>
  <c r="I1343" i="7"/>
  <c r="I1315" i="7"/>
  <c r="I1287" i="7"/>
  <c r="I1259" i="7"/>
  <c r="I1231" i="7"/>
  <c r="I1199" i="7"/>
  <c r="I1171" i="7"/>
  <c r="I1143" i="7"/>
  <c r="I1115" i="7"/>
  <c r="I1087" i="7"/>
  <c r="I1058" i="7"/>
  <c r="I1030" i="7"/>
  <c r="I1003" i="7"/>
  <c r="I977" i="7"/>
  <c r="I951" i="7"/>
  <c r="I926" i="7"/>
  <c r="I901" i="7"/>
  <c r="I876" i="7"/>
  <c r="I2096" i="7"/>
  <c r="I2061" i="7"/>
  <c r="I2031" i="7"/>
  <c r="I2000" i="7"/>
  <c r="I1970" i="7"/>
  <c r="I1935" i="7"/>
  <c r="I1904" i="7"/>
  <c r="I1874" i="7"/>
  <c r="I1844" i="7"/>
  <c r="I1808" i="7"/>
  <c r="I1778" i="7"/>
  <c r="I1748" i="7"/>
  <c r="I1718" i="7"/>
  <c r="I1682" i="7"/>
  <c r="I1652" i="7"/>
  <c r="I1622" i="7"/>
  <c r="I1588" i="7"/>
  <c r="I1556" i="7"/>
  <c r="I1526" i="7"/>
  <c r="I1497" i="7"/>
  <c r="I1463" i="7"/>
  <c r="I1434" i="7"/>
  <c r="I1405" i="7"/>
  <c r="I1376" i="7"/>
  <c r="I1342" i="7"/>
  <c r="I1314" i="7"/>
  <c r="I1286" i="7"/>
  <c r="I1258" i="7"/>
  <c r="I1230" i="7"/>
  <c r="I1198" i="7"/>
  <c r="I1170" i="7"/>
  <c r="I1142" i="7"/>
  <c r="I1114" i="7"/>
  <c r="I1086" i="7"/>
  <c r="I1056" i="7"/>
  <c r="I1029" i="7"/>
  <c r="I1002" i="7"/>
  <c r="I976" i="7"/>
  <c r="I950" i="7"/>
  <c r="I925" i="7"/>
  <c r="I900" i="7"/>
  <c r="I875" i="7"/>
  <c r="I2094" i="7"/>
  <c r="I2059" i="7"/>
  <c r="I2029" i="7"/>
  <c r="I1998" i="7"/>
  <c r="I1968" i="7"/>
  <c r="I1933" i="7"/>
  <c r="I1902" i="7"/>
  <c r="I1872" i="7"/>
  <c r="I1839" i="7"/>
  <c r="I1806" i="7"/>
  <c r="I1776" i="7"/>
  <c r="I1746" i="7"/>
  <c r="I1710" i="7"/>
  <c r="I1680" i="7"/>
  <c r="I1650" i="7"/>
  <c r="I1620" i="7"/>
  <c r="I1584" i="7"/>
  <c r="I1554" i="7"/>
  <c r="I1524" i="7"/>
  <c r="I1495" i="7"/>
  <c r="I1461" i="7"/>
  <c r="I1432" i="7"/>
  <c r="I1403" i="7"/>
  <c r="I1374" i="7"/>
  <c r="I1340" i="7"/>
  <c r="I1312" i="7"/>
  <c r="I1284" i="7"/>
  <c r="I1256" i="7"/>
  <c r="I1224" i="7"/>
  <c r="I1196" i="7"/>
  <c r="I1168" i="7"/>
  <c r="I1496" i="7"/>
  <c r="I975" i="7"/>
  <c r="I798" i="7"/>
  <c r="I722" i="7"/>
  <c r="I652" i="7"/>
  <c r="I600" i="7"/>
  <c r="I548" i="7"/>
  <c r="I490" i="7"/>
  <c r="I441" i="7"/>
  <c r="I394" i="7"/>
  <c r="I355" i="7"/>
  <c r="I312" i="7"/>
  <c r="I275" i="7"/>
  <c r="I244" i="7"/>
  <c r="I213" i="7"/>
  <c r="I176" i="7"/>
  <c r="I144" i="7"/>
  <c r="I107" i="7"/>
  <c r="I76" i="7"/>
  <c r="I46" i="7"/>
  <c r="I11" i="7"/>
  <c r="I45" i="7"/>
  <c r="I241" i="7"/>
  <c r="I141" i="7"/>
  <c r="I7" i="7"/>
  <c r="I703" i="7"/>
  <c r="I537" i="7"/>
  <c r="I308" i="7"/>
  <c r="I240" i="7"/>
  <c r="I140" i="7"/>
  <c r="I42" i="7"/>
  <c r="I587" i="7"/>
  <c r="I343" i="7"/>
  <c r="I201" i="7"/>
  <c r="I35" i="7"/>
  <c r="I382" i="7"/>
  <c r="I131" i="7"/>
  <c r="I338" i="7"/>
  <c r="I68" i="7"/>
  <c r="I166" i="7"/>
  <c r="I32" i="7"/>
  <c r="I196" i="7"/>
  <c r="I90" i="7"/>
  <c r="I287" i="7"/>
  <c r="I20" i="7"/>
  <c r="I80" i="7"/>
  <c r="I247" i="7"/>
  <c r="I395" i="7"/>
  <c r="I14" i="7"/>
  <c r="I1462" i="7"/>
  <c r="I974" i="7"/>
  <c r="I779" i="7"/>
  <c r="I713" i="7"/>
  <c r="I651" i="7"/>
  <c r="I599" i="7"/>
  <c r="I547" i="7"/>
  <c r="I489" i="7"/>
  <c r="I440" i="7"/>
  <c r="I393" i="7"/>
  <c r="I354" i="7"/>
  <c r="I311" i="7"/>
  <c r="I274" i="7"/>
  <c r="I243" i="7"/>
  <c r="I212" i="7"/>
  <c r="I175" i="7"/>
  <c r="I143" i="7"/>
  <c r="I106" i="7"/>
  <c r="I75" i="7"/>
  <c r="I9" i="7"/>
  <c r="I44" i="7"/>
  <c r="I8" i="7"/>
  <c r="I272" i="7"/>
  <c r="I73" i="7"/>
  <c r="I648" i="7"/>
  <c r="I432" i="7"/>
  <c r="I271" i="7"/>
  <c r="I171" i="7"/>
  <c r="I6" i="7"/>
  <c r="I430" i="7"/>
  <c r="I169" i="7"/>
  <c r="I477" i="7"/>
  <c r="I200" i="7"/>
  <c r="I298" i="7"/>
  <c r="I167" i="7"/>
  <c r="I33" i="7"/>
  <c r="I197" i="7"/>
  <c r="I97" i="7"/>
  <c r="I128" i="7"/>
  <c r="I31" i="7"/>
  <c r="I29" i="7"/>
  <c r="I26" i="7"/>
  <c r="I86" i="7"/>
  <c r="I83" i="7"/>
  <c r="I250" i="7"/>
  <c r="I216" i="7"/>
  <c r="I1433" i="7"/>
  <c r="I949" i="7"/>
  <c r="I778" i="7"/>
  <c r="I712" i="7"/>
  <c r="I650" i="7"/>
  <c r="I598" i="7"/>
  <c r="I539" i="7"/>
  <c r="I488" i="7"/>
  <c r="I439" i="7"/>
  <c r="I392" i="7"/>
  <c r="I347" i="7"/>
  <c r="I310" i="7"/>
  <c r="I273" i="7"/>
  <c r="I242" i="7"/>
  <c r="I211" i="7"/>
  <c r="I173" i="7"/>
  <c r="I142" i="7"/>
  <c r="I105" i="7"/>
  <c r="I74" i="7"/>
  <c r="I210" i="7"/>
  <c r="I104" i="7"/>
  <c r="I776" i="7"/>
  <c r="I345" i="7"/>
  <c r="I103" i="7"/>
  <c r="I383" i="7"/>
  <c r="I268" i="7"/>
  <c r="I138" i="7"/>
  <c r="I3" i="7"/>
  <c r="I267" i="7"/>
  <c r="I99" i="7"/>
  <c r="I381" i="7"/>
  <c r="I1404" i="7"/>
  <c r="I948" i="7"/>
  <c r="I777" i="7"/>
  <c r="I704" i="7"/>
  <c r="I649" i="7"/>
  <c r="I597" i="7"/>
  <c r="I538" i="7"/>
  <c r="I487" i="7"/>
  <c r="I437" i="7"/>
  <c r="I391" i="7"/>
  <c r="I346" i="7"/>
  <c r="I309" i="7"/>
  <c r="I172" i="7"/>
  <c r="I43" i="7"/>
  <c r="I589" i="7"/>
  <c r="I389" i="7"/>
  <c r="I203" i="7"/>
  <c r="I72" i="7"/>
  <c r="I528" i="7"/>
  <c r="I238" i="7"/>
  <c r="I70" i="7"/>
  <c r="I341" i="7"/>
  <c r="I237" i="7"/>
  <c r="I69" i="7"/>
  <c r="I236" i="7"/>
  <c r="I98" i="7"/>
  <c r="I297" i="7"/>
  <c r="I67" i="7"/>
  <c r="I165" i="7"/>
  <c r="I365" i="7"/>
  <c r="I248" i="7"/>
  <c r="I654" i="7"/>
  <c r="I1375" i="7"/>
  <c r="I924" i="7"/>
  <c r="I480" i="7"/>
  <c r="I27" i="7"/>
  <c r="I189" i="7"/>
  <c r="I51" i="7"/>
  <c r="I186" i="7"/>
  <c r="I178" i="7"/>
  <c r="I314" i="7"/>
  <c r="I2095" i="7"/>
  <c r="I1341" i="7"/>
  <c r="I923" i="7"/>
  <c r="I775" i="7"/>
  <c r="I702" i="7"/>
  <c r="I647" i="7"/>
  <c r="I588" i="7"/>
  <c r="I536" i="7"/>
  <c r="I479" i="7"/>
  <c r="I431" i="7"/>
  <c r="I384" i="7"/>
  <c r="I344" i="7"/>
  <c r="I307" i="7"/>
  <c r="I269" i="7"/>
  <c r="I239" i="7"/>
  <c r="I202" i="7"/>
  <c r="I170" i="7"/>
  <c r="I139" i="7"/>
  <c r="I101" i="7"/>
  <c r="I71" i="7"/>
  <c r="I38" i="7"/>
  <c r="I4" i="7"/>
  <c r="I639" i="7"/>
  <c r="I306" i="7"/>
  <c r="I100" i="7"/>
  <c r="I429" i="7"/>
  <c r="I168" i="7"/>
  <c r="I34" i="7"/>
  <c r="I266" i="7"/>
  <c r="I130" i="7"/>
  <c r="I265" i="7"/>
  <c r="I129" i="7"/>
  <c r="I66" i="7"/>
  <c r="I62" i="7"/>
  <c r="I152" i="7"/>
  <c r="I286" i="7"/>
  <c r="I19" i="7"/>
  <c r="I315" i="7"/>
  <c r="I245" i="7"/>
  <c r="I2060" i="7"/>
  <c r="I1313" i="7"/>
  <c r="I899" i="7"/>
  <c r="I774" i="7"/>
  <c r="I700" i="7"/>
  <c r="I478" i="7"/>
  <c r="I58" i="7"/>
  <c r="I321" i="7"/>
  <c r="I179" i="7"/>
  <c r="I2030" i="7"/>
  <c r="I1285" i="7"/>
  <c r="I898" i="7"/>
  <c r="I772" i="7"/>
  <c r="I699" i="7"/>
  <c r="I638" i="7"/>
  <c r="I586" i="7"/>
  <c r="I527" i="7"/>
  <c r="I299" i="7"/>
  <c r="I59" i="7"/>
  <c r="I254" i="7"/>
  <c r="I249" i="7"/>
  <c r="I48" i="7"/>
  <c r="I1525" i="7"/>
  <c r="I1999" i="7"/>
  <c r="I1257" i="7"/>
  <c r="I874" i="7"/>
  <c r="I762" i="7"/>
  <c r="I698" i="7"/>
  <c r="I637" i="7"/>
  <c r="I578" i="7"/>
  <c r="I526" i="7"/>
  <c r="I476" i="7"/>
  <c r="I428" i="7"/>
  <c r="I199" i="7"/>
  <c r="I288" i="7"/>
  <c r="I147" i="7"/>
  <c r="I115" i="7"/>
  <c r="I723" i="7"/>
  <c r="I1969" i="7"/>
  <c r="I1226" i="7"/>
  <c r="I873" i="7"/>
  <c r="I754" i="7"/>
  <c r="I697" i="7"/>
  <c r="I636" i="7"/>
  <c r="I577" i="7"/>
  <c r="I525" i="7"/>
  <c r="I475" i="7"/>
  <c r="I427" i="7"/>
  <c r="I380" i="7"/>
  <c r="I336" i="7"/>
  <c r="I235" i="7"/>
  <c r="I28" i="7"/>
  <c r="I220" i="7"/>
  <c r="I21" i="7"/>
  <c r="I284" i="7"/>
  <c r="I498" i="7"/>
  <c r="I1934" i="7"/>
  <c r="I1197" i="7"/>
  <c r="I854" i="7"/>
  <c r="I753" i="7"/>
  <c r="I689" i="7"/>
  <c r="I628" i="7"/>
  <c r="I576" i="7"/>
  <c r="I524" i="7"/>
  <c r="I474" i="7"/>
  <c r="I426" i="7"/>
  <c r="I379" i="7"/>
  <c r="I335" i="7"/>
  <c r="I296" i="7"/>
  <c r="I264" i="7"/>
  <c r="I234" i="7"/>
  <c r="I96" i="7"/>
  <c r="I188" i="7"/>
  <c r="I285" i="7"/>
  <c r="I18" i="7"/>
  <c r="I1903" i="7"/>
  <c r="I1169" i="7"/>
  <c r="I851" i="7"/>
  <c r="I752" i="7"/>
  <c r="I688" i="7"/>
  <c r="I627" i="7"/>
  <c r="I575" i="7"/>
  <c r="I523" i="7"/>
  <c r="I466" i="7"/>
  <c r="I418" i="7"/>
  <c r="I378" i="7"/>
  <c r="I334" i="7"/>
  <c r="I295" i="7"/>
  <c r="I263" i="7"/>
  <c r="I227" i="7"/>
  <c r="I195" i="7"/>
  <c r="I164" i="7"/>
  <c r="I127" i="7"/>
  <c r="I95" i="7"/>
  <c r="I120" i="7"/>
  <c r="I22" i="7"/>
  <c r="I187" i="7"/>
  <c r="I451" i="7"/>
  <c r="I177" i="7"/>
  <c r="I1873" i="7"/>
  <c r="I1141" i="7"/>
  <c r="I850" i="7"/>
  <c r="I751" i="7"/>
  <c r="I687" i="7"/>
  <c r="I626" i="7"/>
  <c r="I574" i="7"/>
  <c r="I522" i="7"/>
  <c r="I465" i="7"/>
  <c r="I417" i="7"/>
  <c r="I371" i="7"/>
  <c r="I333" i="7"/>
  <c r="I293" i="7"/>
  <c r="I262" i="7"/>
  <c r="I226" i="7"/>
  <c r="I194" i="7"/>
  <c r="I163" i="7"/>
  <c r="I125" i="7"/>
  <c r="I94" i="7"/>
  <c r="I322" i="7"/>
  <c r="I218" i="7"/>
  <c r="I50" i="7"/>
  <c r="I49" i="7"/>
  <c r="I283" i="7"/>
  <c r="I356" i="7"/>
  <c r="I47" i="7"/>
  <c r="I1843" i="7"/>
  <c r="I1140" i="7"/>
  <c r="I849" i="7"/>
  <c r="I750" i="7"/>
  <c r="I679" i="7"/>
  <c r="I625" i="7"/>
  <c r="I573" i="7"/>
  <c r="I514" i="7"/>
  <c r="I464" i="7"/>
  <c r="I416" i="7"/>
  <c r="I370" i="7"/>
  <c r="I332" i="7"/>
  <c r="I292" i="7"/>
  <c r="I261" i="7"/>
  <c r="I225" i="7"/>
  <c r="I193" i="7"/>
  <c r="I162" i="7"/>
  <c r="I124" i="7"/>
  <c r="I93" i="7"/>
  <c r="I55" i="7"/>
  <c r="I251" i="7"/>
  <c r="I81" i="7"/>
  <c r="I499" i="7"/>
  <c r="I77" i="7"/>
  <c r="I1807" i="7"/>
  <c r="I1113" i="7"/>
  <c r="I848" i="7"/>
  <c r="I748" i="7"/>
  <c r="I678" i="7"/>
  <c r="I624" i="7"/>
  <c r="I572" i="7"/>
  <c r="I513" i="7"/>
  <c r="I463" i="7"/>
  <c r="I415" i="7"/>
  <c r="I369" i="7"/>
  <c r="I331" i="7"/>
  <c r="I291" i="7"/>
  <c r="I260" i="7"/>
  <c r="I224" i="7"/>
  <c r="I192" i="7"/>
  <c r="I155" i="7"/>
  <c r="I123" i="7"/>
  <c r="I92" i="7"/>
  <c r="I57" i="7"/>
  <c r="I219" i="7"/>
  <c r="I403" i="7"/>
  <c r="I282" i="7"/>
  <c r="I1777" i="7"/>
  <c r="I1112" i="7"/>
  <c r="I829" i="7"/>
  <c r="I747" i="7"/>
  <c r="I676" i="7"/>
  <c r="I623" i="7"/>
  <c r="I564" i="7"/>
  <c r="I512" i="7"/>
  <c r="I461" i="7"/>
  <c r="I413" i="7"/>
  <c r="I368" i="7"/>
  <c r="I330" i="7"/>
  <c r="I290" i="7"/>
  <c r="I259" i="7"/>
  <c r="I223" i="7"/>
  <c r="I191" i="7"/>
  <c r="I154" i="7"/>
  <c r="I122" i="7"/>
  <c r="I91" i="7"/>
  <c r="I56" i="7"/>
  <c r="I25" i="7"/>
  <c r="I23" i="7"/>
  <c r="I119" i="7"/>
  <c r="I82" i="7"/>
  <c r="I148" i="7"/>
  <c r="I450" i="7"/>
  <c r="I114" i="7"/>
  <c r="I1747" i="7"/>
  <c r="I1083" i="7"/>
  <c r="I826" i="7"/>
  <c r="I738" i="7"/>
  <c r="I675" i="7"/>
  <c r="I622" i="7"/>
  <c r="I563" i="7"/>
  <c r="I511" i="7"/>
  <c r="I456" i="7"/>
  <c r="I408" i="7"/>
  <c r="I367" i="7"/>
  <c r="I323" i="7"/>
  <c r="I289" i="7"/>
  <c r="I258" i="7"/>
  <c r="I221" i="7"/>
  <c r="I190" i="7"/>
  <c r="I153" i="7"/>
  <c r="I121" i="7"/>
  <c r="I24" i="7"/>
  <c r="I151" i="7"/>
  <c r="I118" i="7"/>
  <c r="I117" i="7"/>
  <c r="I116" i="7"/>
  <c r="I215" i="7"/>
  <c r="I601" i="7"/>
  <c r="I1713" i="7"/>
  <c r="I1082" i="7"/>
  <c r="I825" i="7"/>
  <c r="I737" i="7"/>
  <c r="I674" i="7"/>
  <c r="I614" i="7"/>
  <c r="I562" i="7"/>
  <c r="I504" i="7"/>
  <c r="I455" i="7"/>
  <c r="I407" i="7"/>
  <c r="I53" i="7"/>
  <c r="I217" i="7"/>
  <c r="I79" i="7"/>
  <c r="I549" i="7"/>
  <c r="I1681" i="7"/>
  <c r="I1055" i="7"/>
  <c r="I824" i="7"/>
  <c r="I729" i="7"/>
  <c r="I673" i="7"/>
  <c r="I613" i="7"/>
  <c r="I561" i="7"/>
  <c r="I503" i="7"/>
  <c r="I454" i="7"/>
  <c r="I406" i="7"/>
  <c r="I362" i="7"/>
  <c r="I52" i="7"/>
  <c r="I358" i="7"/>
  <c r="I442" i="7"/>
  <c r="I1651" i="7"/>
  <c r="I1054" i="7"/>
  <c r="I823" i="7"/>
  <c r="I728" i="7"/>
  <c r="I672" i="7"/>
  <c r="I612" i="7"/>
  <c r="I553" i="7"/>
  <c r="I502" i="7"/>
  <c r="I453" i="7"/>
  <c r="I405" i="7"/>
  <c r="I360" i="7"/>
  <c r="I320" i="7"/>
  <c r="I149" i="7"/>
  <c r="I402" i="7"/>
  <c r="I145" i="7"/>
  <c r="I1621" i="7"/>
  <c r="I1028" i="7"/>
  <c r="I804" i="7"/>
  <c r="I727" i="7"/>
  <c r="I664" i="7"/>
  <c r="I611" i="7"/>
  <c r="I552" i="7"/>
  <c r="I501" i="7"/>
  <c r="I452" i="7"/>
  <c r="I404" i="7"/>
  <c r="I359" i="7"/>
  <c r="I319" i="7"/>
  <c r="I146" i="7"/>
  <c r="I799" i="7"/>
  <c r="I1585" i="7"/>
  <c r="I1027" i="7"/>
  <c r="I801" i="7"/>
  <c r="I726" i="7"/>
  <c r="I663" i="7"/>
  <c r="I603" i="7"/>
  <c r="I551" i="7"/>
  <c r="I500" i="7"/>
  <c r="I317" i="7"/>
  <c r="I1000" i="7"/>
  <c r="I1555" i="7"/>
  <c r="I1001" i="7"/>
  <c r="I800" i="7"/>
  <c r="I724" i="7"/>
  <c r="I662" i="7"/>
  <c r="I602" i="7"/>
  <c r="I550" i="7"/>
  <c r="I357" i="7"/>
  <c r="I214" i="7"/>
  <c r="C60" i="5"/>
  <c r="D61" i="5"/>
  <c r="D60" i="5"/>
  <c r="D58" i="5"/>
  <c r="D57" i="5"/>
  <c r="D56" i="5"/>
  <c r="D59" i="5"/>
  <c r="C56" i="5"/>
  <c r="B60" i="5"/>
  <c r="B59" i="5"/>
  <c r="B58" i="5"/>
  <c r="B61" i="5"/>
  <c r="B57" i="5"/>
  <c r="B56" i="5"/>
  <c r="C61" i="5"/>
  <c r="C59" i="5"/>
  <c r="C58" i="5"/>
  <c r="E32" i="5"/>
  <c r="E31" i="5"/>
  <c r="E30" i="5"/>
  <c r="E29" i="5"/>
  <c r="E28" i="5"/>
  <c r="E27" i="5"/>
  <c r="F27" i="5" s="1"/>
  <c r="F28" i="5" s="1"/>
  <c r="F29" i="5" s="1"/>
  <c r="F30" i="5" s="1"/>
  <c r="F31" i="5" s="1"/>
  <c r="F32" i="5" s="1"/>
  <c r="D9" i="5"/>
  <c r="D10" i="5" s="1"/>
  <c r="D37" i="5"/>
  <c r="D38" i="5"/>
  <c r="D39" i="5" s="1"/>
  <c r="D40" i="5" s="1"/>
  <c r="E40" i="5" s="1"/>
  <c r="D18" i="5"/>
  <c r="D19" i="5" s="1"/>
  <c r="D20" i="5" s="1"/>
  <c r="D21" i="5" s="1"/>
  <c r="F56" i="5" l="1"/>
  <c r="F78" i="5"/>
  <c r="F80" i="5" s="1"/>
  <c r="L155" i="7"/>
  <c r="K155" i="7"/>
  <c r="J155" i="7"/>
  <c r="L307" i="7"/>
  <c r="K307" i="7"/>
  <c r="J307" i="7"/>
  <c r="L1524" i="7"/>
  <c r="K1524" i="7"/>
  <c r="J1524" i="7"/>
  <c r="L1530" i="7"/>
  <c r="K1530" i="7"/>
  <c r="J1530" i="7"/>
  <c r="L1568" i="7"/>
  <c r="K1568" i="7"/>
  <c r="J1568" i="7"/>
  <c r="L1357" i="7"/>
  <c r="K1357" i="7"/>
  <c r="J1357" i="7"/>
  <c r="L789" i="7"/>
  <c r="K789" i="7"/>
  <c r="J789" i="7"/>
  <c r="L253" i="7"/>
  <c r="K253" i="7"/>
  <c r="J253" i="7"/>
  <c r="L399" i="7"/>
  <c r="K399" i="7"/>
  <c r="J399" i="7"/>
  <c r="L1220" i="7"/>
  <c r="K1220" i="7"/>
  <c r="J1220" i="7"/>
  <c r="L1961" i="7"/>
  <c r="K1961" i="7"/>
  <c r="J1961" i="7"/>
  <c r="L64" i="7"/>
  <c r="K64" i="7"/>
  <c r="J64" i="7"/>
  <c r="L473" i="7"/>
  <c r="K473" i="7"/>
  <c r="J473" i="7"/>
  <c r="L1686" i="7"/>
  <c r="K1686" i="7"/>
  <c r="J1686" i="7"/>
  <c r="L52" i="7"/>
  <c r="K52" i="7"/>
  <c r="J52" i="7"/>
  <c r="K574" i="7"/>
  <c r="L574" i="7"/>
  <c r="J574" i="7"/>
  <c r="L2095" i="7"/>
  <c r="K2095" i="7"/>
  <c r="J2095" i="7"/>
  <c r="L1168" i="7"/>
  <c r="K1168" i="7"/>
  <c r="J1168" i="7"/>
  <c r="L927" i="7"/>
  <c r="K927" i="7"/>
  <c r="J927" i="7"/>
  <c r="L676" i="7"/>
  <c r="K676" i="7"/>
  <c r="J676" i="7"/>
  <c r="L179" i="7"/>
  <c r="K179" i="7"/>
  <c r="J179" i="7"/>
  <c r="L8" i="7"/>
  <c r="K8" i="7"/>
  <c r="J8" i="7"/>
  <c r="L876" i="7"/>
  <c r="K876" i="7"/>
  <c r="J876" i="7"/>
  <c r="L1654" i="7"/>
  <c r="K1654" i="7"/>
  <c r="J1654" i="7"/>
  <c r="L601" i="7"/>
  <c r="K601" i="7"/>
  <c r="J601" i="7"/>
  <c r="L321" i="7"/>
  <c r="K321" i="7"/>
  <c r="J321" i="7"/>
  <c r="L901" i="7"/>
  <c r="K901" i="7"/>
  <c r="J901" i="7"/>
  <c r="L1038" i="7"/>
  <c r="K1038" i="7"/>
  <c r="J1038" i="7"/>
  <c r="L114" i="7"/>
  <c r="K114" i="7"/>
  <c r="J114" i="7"/>
  <c r="L284" i="7"/>
  <c r="K284" i="7"/>
  <c r="J284" i="7"/>
  <c r="L186" i="7"/>
  <c r="K186" i="7"/>
  <c r="J186" i="7"/>
  <c r="L83" i="7"/>
  <c r="K83" i="7"/>
  <c r="J83" i="7"/>
  <c r="L1434" i="7"/>
  <c r="K1434" i="7"/>
  <c r="J1434" i="7"/>
  <c r="L1720" i="7"/>
  <c r="K1720" i="7"/>
  <c r="J1720" i="7"/>
  <c r="L1473" i="7"/>
  <c r="K1473" i="7"/>
  <c r="J1473" i="7"/>
  <c r="L2043" i="7"/>
  <c r="K2043" i="7"/>
  <c r="J2043" i="7"/>
  <c r="L1112" i="7"/>
  <c r="K1112" i="7"/>
  <c r="J1112" i="7"/>
  <c r="L145" i="7"/>
  <c r="K145" i="7"/>
  <c r="J145" i="7"/>
  <c r="L403" i="7"/>
  <c r="K403" i="7"/>
  <c r="J403" i="7"/>
  <c r="L177" i="7"/>
  <c r="K177" i="7"/>
  <c r="J177" i="7"/>
  <c r="L139" i="7"/>
  <c r="K139" i="7"/>
  <c r="J139" i="7"/>
  <c r="L31" i="7"/>
  <c r="K31" i="7"/>
  <c r="J31" i="7"/>
  <c r="L875" i="7"/>
  <c r="K875" i="7"/>
  <c r="J875" i="7"/>
  <c r="L1202" i="7"/>
  <c r="K1202" i="7"/>
  <c r="J1202" i="7"/>
  <c r="K933" i="7"/>
  <c r="L933" i="7"/>
  <c r="J933" i="7"/>
  <c r="L603" i="7"/>
  <c r="J603" i="7"/>
  <c r="K603" i="7"/>
  <c r="L360" i="7"/>
  <c r="K360" i="7"/>
  <c r="J360" i="7"/>
  <c r="L1681" i="7"/>
  <c r="K1681" i="7"/>
  <c r="J1681" i="7"/>
  <c r="K190" i="7"/>
  <c r="L190" i="7"/>
  <c r="J190" i="7"/>
  <c r="L91" i="7"/>
  <c r="K91" i="7"/>
  <c r="J91" i="7"/>
  <c r="L123" i="7"/>
  <c r="K123" i="7"/>
  <c r="J123" i="7"/>
  <c r="L124" i="7"/>
  <c r="K124" i="7"/>
  <c r="J124" i="7"/>
  <c r="L322" i="7"/>
  <c r="K322" i="7"/>
  <c r="J322" i="7"/>
  <c r="L120" i="7"/>
  <c r="K120" i="7"/>
  <c r="J120" i="7"/>
  <c r="L234" i="7"/>
  <c r="K234" i="7"/>
  <c r="J234" i="7"/>
  <c r="L475" i="7"/>
  <c r="K475" i="7"/>
  <c r="J475" i="7"/>
  <c r="L1525" i="7"/>
  <c r="K1525" i="7"/>
  <c r="J1525" i="7"/>
  <c r="L315" i="7"/>
  <c r="K315" i="7"/>
  <c r="J315" i="7"/>
  <c r="L269" i="7"/>
  <c r="J269" i="7"/>
  <c r="K269" i="7"/>
  <c r="L248" i="7"/>
  <c r="K248" i="7"/>
  <c r="J248" i="7"/>
  <c r="L538" i="7"/>
  <c r="K538" i="7"/>
  <c r="J538" i="7"/>
  <c r="L242" i="7"/>
  <c r="K242" i="7"/>
  <c r="J242" i="7"/>
  <c r="L33" i="7"/>
  <c r="K33" i="7"/>
  <c r="J33" i="7"/>
  <c r="L311" i="7"/>
  <c r="K311" i="7"/>
  <c r="J311" i="7"/>
  <c r="L131" i="7"/>
  <c r="K131" i="7"/>
  <c r="J131" i="7"/>
  <c r="L275" i="7"/>
  <c r="K275" i="7"/>
  <c r="J275" i="7"/>
  <c r="L1495" i="7"/>
  <c r="K1495" i="7"/>
  <c r="J1495" i="7"/>
  <c r="L976" i="7"/>
  <c r="K976" i="7"/>
  <c r="J976" i="7"/>
  <c r="L1682" i="7"/>
  <c r="K1682" i="7"/>
  <c r="J1682" i="7"/>
  <c r="L1143" i="7"/>
  <c r="J1143" i="7"/>
  <c r="K1143" i="7"/>
  <c r="L1875" i="7"/>
  <c r="K1875" i="7"/>
  <c r="J1875" i="7"/>
  <c r="L1232" i="7"/>
  <c r="K1232" i="7"/>
  <c r="J1232" i="7"/>
  <c r="L1972" i="7"/>
  <c r="J1972" i="7"/>
  <c r="K1972" i="7"/>
  <c r="K1317" i="7"/>
  <c r="L1317" i="7"/>
  <c r="J1317" i="7"/>
  <c r="L2069" i="7"/>
  <c r="K2069" i="7"/>
  <c r="J2069" i="7"/>
  <c r="L1501" i="7"/>
  <c r="K1501" i="7"/>
  <c r="J1501" i="7"/>
  <c r="L409" i="7"/>
  <c r="K409" i="7"/>
  <c r="J409" i="7"/>
  <c r="L1007" i="7"/>
  <c r="K1007" i="7"/>
  <c r="J1007" i="7"/>
  <c r="L1723" i="7"/>
  <c r="K1723" i="7"/>
  <c r="J1723" i="7"/>
  <c r="L656" i="7"/>
  <c r="K656" i="7"/>
  <c r="J656" i="7"/>
  <c r="L1292" i="7"/>
  <c r="K1292" i="7"/>
  <c r="J1292" i="7"/>
  <c r="L2039" i="7"/>
  <c r="K2039" i="7"/>
  <c r="J2039" i="7"/>
  <c r="L857" i="7"/>
  <c r="K857" i="7"/>
  <c r="J857" i="7"/>
  <c r="L1533" i="7"/>
  <c r="K1533" i="7"/>
  <c r="J1533" i="7"/>
  <c r="L436" i="7"/>
  <c r="J436" i="7"/>
  <c r="K436" i="7"/>
  <c r="L1040" i="7"/>
  <c r="K1040" i="7"/>
  <c r="J1040" i="7"/>
  <c r="L1756" i="7"/>
  <c r="K1756" i="7"/>
  <c r="J1756" i="7"/>
  <c r="L784" i="7"/>
  <c r="K784" i="7"/>
  <c r="J784" i="7"/>
  <c r="K1448" i="7"/>
  <c r="L1448" i="7"/>
  <c r="J1448" i="7"/>
  <c r="L102" i="7"/>
  <c r="J102" i="7"/>
  <c r="K102" i="7"/>
  <c r="L685" i="7"/>
  <c r="K685" i="7"/>
  <c r="J685" i="7"/>
  <c r="K1328" i="7"/>
  <c r="L1328" i="7"/>
  <c r="J1328" i="7"/>
  <c r="L2077" i="7"/>
  <c r="K2077" i="7"/>
  <c r="J2077" i="7"/>
  <c r="K1269" i="7"/>
  <c r="L1269" i="7"/>
  <c r="J1269" i="7"/>
  <c r="L2014" i="7"/>
  <c r="K2014" i="7"/>
  <c r="J2014" i="7"/>
  <c r="L1359" i="7"/>
  <c r="K1359" i="7"/>
  <c r="J1359" i="7"/>
  <c r="L763" i="7"/>
  <c r="K763" i="7"/>
  <c r="J763" i="7"/>
  <c r="L1423" i="7"/>
  <c r="K1423" i="7"/>
  <c r="J1423" i="7"/>
  <c r="L764" i="7"/>
  <c r="K764" i="7"/>
  <c r="J764" i="7"/>
  <c r="K1424" i="7"/>
  <c r="L1424" i="7"/>
  <c r="J1424" i="7"/>
  <c r="L615" i="7"/>
  <c r="J615" i="7"/>
  <c r="K615" i="7"/>
  <c r="L1607" i="7"/>
  <c r="K1607" i="7"/>
  <c r="J1607" i="7"/>
  <c r="L60" i="7"/>
  <c r="K60" i="7"/>
  <c r="J60" i="7"/>
  <c r="K766" i="7"/>
  <c r="L766" i="7"/>
  <c r="J766" i="7"/>
  <c r="L1426" i="7"/>
  <c r="K1426" i="7"/>
  <c r="J1426" i="7"/>
  <c r="L540" i="7"/>
  <c r="K540" i="7"/>
  <c r="J540" i="7"/>
  <c r="L229" i="7"/>
  <c r="K229" i="7"/>
  <c r="J229" i="7"/>
  <c r="L817" i="7"/>
  <c r="K817" i="7"/>
  <c r="J817" i="7"/>
  <c r="L1485" i="7"/>
  <c r="K1485" i="7"/>
  <c r="J1485" i="7"/>
  <c r="L1104" i="7"/>
  <c r="K1104" i="7"/>
  <c r="J1104" i="7"/>
  <c r="L1928" i="7"/>
  <c r="J1928" i="7"/>
  <c r="K1928" i="7"/>
  <c r="L375" i="7"/>
  <c r="K375" i="7"/>
  <c r="J375" i="7"/>
  <c r="L971" i="7"/>
  <c r="K971" i="7"/>
  <c r="J971" i="7"/>
  <c r="L1677" i="7"/>
  <c r="K1677" i="7"/>
  <c r="J1677" i="7"/>
  <c r="L1023" i="7"/>
  <c r="K1023" i="7"/>
  <c r="J1023" i="7"/>
  <c r="L570" i="7"/>
  <c r="K570" i="7"/>
  <c r="J570" i="7"/>
  <c r="L1194" i="7"/>
  <c r="K1194" i="7"/>
  <c r="J1194" i="7"/>
  <c r="L1930" i="7"/>
  <c r="K1930" i="7"/>
  <c r="J1930" i="7"/>
  <c r="L40" i="7"/>
  <c r="K40" i="7"/>
  <c r="J40" i="7"/>
  <c r="L449" i="7"/>
  <c r="K449" i="7"/>
  <c r="J449" i="7"/>
  <c r="L1053" i="7"/>
  <c r="K1053" i="7"/>
  <c r="J1053" i="7"/>
  <c r="L1775" i="7"/>
  <c r="K1775" i="7"/>
  <c r="J1775" i="7"/>
  <c r="L1661" i="7"/>
  <c r="K1661" i="7"/>
  <c r="J1661" i="7"/>
  <c r="L1105" i="7"/>
  <c r="K1105" i="7"/>
  <c r="J1105" i="7"/>
  <c r="L1687" i="7"/>
  <c r="K1687" i="7"/>
  <c r="J1687" i="7"/>
  <c r="L1275" i="7"/>
  <c r="K1275" i="7"/>
  <c r="J1275" i="7"/>
  <c r="L1865" i="7"/>
  <c r="K1865" i="7"/>
  <c r="J1865" i="7"/>
  <c r="L1348" i="7"/>
  <c r="K1348" i="7"/>
  <c r="J1348" i="7"/>
  <c r="L1941" i="7"/>
  <c r="K1941" i="7"/>
  <c r="J1941" i="7"/>
  <c r="L941" i="7"/>
  <c r="K941" i="7"/>
  <c r="J941" i="7"/>
  <c r="L1517" i="7"/>
  <c r="K1517" i="7"/>
  <c r="J1517" i="7"/>
  <c r="L1547" i="7"/>
  <c r="K1547" i="7"/>
  <c r="J1547" i="7"/>
  <c r="L1029" i="7"/>
  <c r="K1029" i="7"/>
  <c r="J1029" i="7"/>
  <c r="L879" i="7"/>
  <c r="J879" i="7"/>
  <c r="K879" i="7"/>
  <c r="L1560" i="7"/>
  <c r="K1560" i="7"/>
  <c r="J1560" i="7"/>
  <c r="L457" i="7"/>
  <c r="K457" i="7"/>
  <c r="J457" i="7"/>
  <c r="L1064" i="7"/>
  <c r="K1064" i="7"/>
  <c r="J1064" i="7"/>
  <c r="L1783" i="7"/>
  <c r="K1783" i="7"/>
  <c r="J1783" i="7"/>
  <c r="L706" i="7"/>
  <c r="K706" i="7"/>
  <c r="J706" i="7"/>
  <c r="L1353" i="7"/>
  <c r="K1353" i="7"/>
  <c r="J1353" i="7"/>
  <c r="L2103" i="7"/>
  <c r="K2103" i="7"/>
  <c r="J2103" i="7"/>
  <c r="L907" i="7"/>
  <c r="K907" i="7"/>
  <c r="J907" i="7"/>
  <c r="L1599" i="7"/>
  <c r="K1599" i="7"/>
  <c r="J1599" i="7"/>
  <c r="L484" i="7"/>
  <c r="K484" i="7"/>
  <c r="J484" i="7"/>
  <c r="L1094" i="7"/>
  <c r="K1094" i="7"/>
  <c r="J1094" i="7"/>
  <c r="L1822" i="7"/>
  <c r="K1822" i="7"/>
  <c r="J1822" i="7"/>
  <c r="L834" i="7"/>
  <c r="K834" i="7"/>
  <c r="J834" i="7"/>
  <c r="L1506" i="7"/>
  <c r="K1506" i="7"/>
  <c r="J1506" i="7"/>
  <c r="L150" i="7"/>
  <c r="J150" i="7"/>
  <c r="K150" i="7"/>
  <c r="L735" i="7"/>
  <c r="K735" i="7"/>
  <c r="J735" i="7"/>
  <c r="L1386" i="7"/>
  <c r="K1386" i="7"/>
  <c r="J1386" i="7"/>
  <c r="L686" i="7"/>
  <c r="K686" i="7"/>
  <c r="J686" i="7"/>
  <c r="L1329" i="7"/>
  <c r="K1329" i="7"/>
  <c r="J1329" i="7"/>
  <c r="L2078" i="7"/>
  <c r="K2078" i="7"/>
  <c r="J2078" i="7"/>
  <c r="L1422" i="7"/>
  <c r="K1422" i="7"/>
  <c r="J1422" i="7"/>
  <c r="L813" i="7"/>
  <c r="K813" i="7"/>
  <c r="J813" i="7"/>
  <c r="L1481" i="7"/>
  <c r="K1481" i="7"/>
  <c r="J1481" i="7"/>
  <c r="L814" i="7"/>
  <c r="K814" i="7"/>
  <c r="J814" i="7"/>
  <c r="L1482" i="7"/>
  <c r="K1482" i="7"/>
  <c r="J1482" i="7"/>
  <c r="K765" i="7"/>
  <c r="L765" i="7"/>
  <c r="J765" i="7"/>
  <c r="L1673" i="7"/>
  <c r="K1673" i="7"/>
  <c r="J1673" i="7"/>
  <c r="L180" i="7"/>
  <c r="K180" i="7"/>
  <c r="J180" i="7"/>
  <c r="L816" i="7"/>
  <c r="K816" i="7"/>
  <c r="J816" i="7"/>
  <c r="L1484" i="7"/>
  <c r="K1484" i="7"/>
  <c r="J1484" i="7"/>
  <c r="L665" i="7"/>
  <c r="K665" i="7"/>
  <c r="J665" i="7"/>
  <c r="L277" i="7"/>
  <c r="K277" i="7"/>
  <c r="J277" i="7"/>
  <c r="L867" i="7"/>
  <c r="K867" i="7"/>
  <c r="J867" i="7"/>
  <c r="L1549" i="7"/>
  <c r="K1549" i="7"/>
  <c r="J1549" i="7"/>
  <c r="L1164" i="7"/>
  <c r="K1164" i="7"/>
  <c r="J1164" i="7"/>
  <c r="L1994" i="7"/>
  <c r="K1994" i="7"/>
  <c r="J1994" i="7"/>
  <c r="L423" i="7"/>
  <c r="J423" i="7"/>
  <c r="K423" i="7"/>
  <c r="L1024" i="7"/>
  <c r="K1024" i="7"/>
  <c r="J1024" i="7"/>
  <c r="L1743" i="7"/>
  <c r="K1743" i="7"/>
  <c r="J1743" i="7"/>
  <c r="L15" i="7"/>
  <c r="K15" i="7"/>
  <c r="J15" i="7"/>
  <c r="L620" i="7"/>
  <c r="K620" i="7"/>
  <c r="J620" i="7"/>
  <c r="L1254" i="7"/>
  <c r="K1254" i="7"/>
  <c r="J1254" i="7"/>
  <c r="L1996" i="7"/>
  <c r="J1996" i="7"/>
  <c r="K1996" i="7"/>
  <c r="L112" i="7"/>
  <c r="K112" i="7"/>
  <c r="J112" i="7"/>
  <c r="L497" i="7"/>
  <c r="K497" i="7"/>
  <c r="J497" i="7"/>
  <c r="L1111" i="7"/>
  <c r="K1111" i="7"/>
  <c r="J1111" i="7"/>
  <c r="L1836" i="7"/>
  <c r="K1836" i="7"/>
  <c r="J1836" i="7"/>
  <c r="L1711" i="7"/>
  <c r="K1711" i="7"/>
  <c r="J1711" i="7"/>
  <c r="L1153" i="7"/>
  <c r="K1153" i="7"/>
  <c r="J1153" i="7"/>
  <c r="L1737" i="7"/>
  <c r="K1737" i="7"/>
  <c r="J1737" i="7"/>
  <c r="L1323" i="7"/>
  <c r="K1323" i="7"/>
  <c r="J1323" i="7"/>
  <c r="L1915" i="7"/>
  <c r="K1915" i="7"/>
  <c r="J1915" i="7"/>
  <c r="L1396" i="7"/>
  <c r="K1396" i="7"/>
  <c r="J1396" i="7"/>
  <c r="L1991" i="7"/>
  <c r="K1991" i="7"/>
  <c r="J1991" i="7"/>
  <c r="L989" i="7"/>
  <c r="K989" i="7"/>
  <c r="J989" i="7"/>
  <c r="L1566" i="7"/>
  <c r="K1566" i="7"/>
  <c r="J1566" i="7"/>
  <c r="L1595" i="7"/>
  <c r="K1595" i="7"/>
  <c r="J1595" i="7"/>
  <c r="L1316" i="7"/>
  <c r="K1316" i="7"/>
  <c r="J1316" i="7"/>
  <c r="L1819" i="7"/>
  <c r="K1819" i="7"/>
  <c r="J1819" i="7"/>
  <c r="L731" i="7"/>
  <c r="K731" i="7"/>
  <c r="J731" i="7"/>
  <c r="L1382" i="7"/>
  <c r="K1382" i="7"/>
  <c r="J1382" i="7"/>
  <c r="L339" i="7"/>
  <c r="K339" i="7"/>
  <c r="J339" i="7"/>
  <c r="L932" i="7"/>
  <c r="K932" i="7"/>
  <c r="J932" i="7"/>
  <c r="L1629" i="7"/>
  <c r="K1629" i="7"/>
  <c r="J1629" i="7"/>
  <c r="L508" i="7"/>
  <c r="J508" i="7"/>
  <c r="K508" i="7"/>
  <c r="L1122" i="7"/>
  <c r="K1122" i="7"/>
  <c r="J1122" i="7"/>
  <c r="L1852" i="7"/>
  <c r="K1852" i="7"/>
  <c r="J1852" i="7"/>
  <c r="L859" i="7"/>
  <c r="K859" i="7"/>
  <c r="J859" i="7"/>
  <c r="L1535" i="7"/>
  <c r="K1535" i="7"/>
  <c r="J1535" i="7"/>
  <c r="L174" i="7"/>
  <c r="J174" i="7"/>
  <c r="K174" i="7"/>
  <c r="L760" i="7"/>
  <c r="K760" i="7"/>
  <c r="J760" i="7"/>
  <c r="L1415" i="7"/>
  <c r="K1415" i="7"/>
  <c r="J1415" i="7"/>
  <c r="L711" i="7"/>
  <c r="K711" i="7"/>
  <c r="J711" i="7"/>
  <c r="L1358" i="7"/>
  <c r="K1358" i="7"/>
  <c r="J1358" i="7"/>
  <c r="L787" i="7"/>
  <c r="K787" i="7"/>
  <c r="J787" i="7"/>
  <c r="L1451" i="7"/>
  <c r="K1451" i="7"/>
  <c r="J1451" i="7"/>
  <c r="L838" i="7"/>
  <c r="K838" i="7"/>
  <c r="J838" i="7"/>
  <c r="L1510" i="7"/>
  <c r="K1510" i="7"/>
  <c r="J1510" i="7"/>
  <c r="L839" i="7"/>
  <c r="K839" i="7"/>
  <c r="J839" i="7"/>
  <c r="L1511" i="7"/>
  <c r="K1511" i="7"/>
  <c r="J1511" i="7"/>
  <c r="L815" i="7"/>
  <c r="K815" i="7"/>
  <c r="J815" i="7"/>
  <c r="L1703" i="7"/>
  <c r="K1703" i="7"/>
  <c r="J1703" i="7"/>
  <c r="L228" i="7"/>
  <c r="K228" i="7"/>
  <c r="J228" i="7"/>
  <c r="L841" i="7"/>
  <c r="K841" i="7"/>
  <c r="J841" i="7"/>
  <c r="L1518" i="7"/>
  <c r="K1518" i="7"/>
  <c r="J1518" i="7"/>
  <c r="L715" i="7"/>
  <c r="K715" i="7"/>
  <c r="J715" i="7"/>
  <c r="L301" i="7"/>
  <c r="K301" i="7"/>
  <c r="J301" i="7"/>
  <c r="L892" i="7"/>
  <c r="K892" i="7"/>
  <c r="J892" i="7"/>
  <c r="L1579" i="7"/>
  <c r="K1579" i="7"/>
  <c r="J1579" i="7"/>
  <c r="L1248" i="7"/>
  <c r="K1248" i="7"/>
  <c r="J1248" i="7"/>
  <c r="L2024" i="7"/>
  <c r="J2024" i="7"/>
  <c r="K2024" i="7"/>
  <c r="L447" i="7"/>
  <c r="K447" i="7"/>
  <c r="J447" i="7"/>
  <c r="L1051" i="7"/>
  <c r="K1051" i="7"/>
  <c r="J1051" i="7"/>
  <c r="L1773" i="7"/>
  <c r="K1773" i="7"/>
  <c r="J1773" i="7"/>
  <c r="L87" i="7"/>
  <c r="K87" i="7"/>
  <c r="J87" i="7"/>
  <c r="L645" i="7"/>
  <c r="K645" i="7"/>
  <c r="J645" i="7"/>
  <c r="L1282" i="7"/>
  <c r="K1282" i="7"/>
  <c r="J1282" i="7"/>
  <c r="L2026" i="7"/>
  <c r="K2026" i="7"/>
  <c r="J2026" i="7"/>
  <c r="L160" i="7"/>
  <c r="K160" i="7"/>
  <c r="J160" i="7"/>
  <c r="L521" i="7"/>
  <c r="K521" i="7"/>
  <c r="J521" i="7"/>
  <c r="L1139" i="7"/>
  <c r="K1139" i="7"/>
  <c r="J1139" i="7"/>
  <c r="L1871" i="7"/>
  <c r="K1871" i="7"/>
  <c r="J1871" i="7"/>
  <c r="L1736" i="7"/>
  <c r="K1736" i="7"/>
  <c r="J1736" i="7"/>
  <c r="L1177" i="7"/>
  <c r="K1177" i="7"/>
  <c r="J1177" i="7"/>
  <c r="L1762" i="7"/>
  <c r="K1762" i="7"/>
  <c r="J1762" i="7"/>
  <c r="L1347" i="7"/>
  <c r="K1347" i="7"/>
  <c r="J1347" i="7"/>
  <c r="L1940" i="7"/>
  <c r="K1940" i="7"/>
  <c r="J1940" i="7"/>
  <c r="L1420" i="7"/>
  <c r="K1420" i="7"/>
  <c r="J1420" i="7"/>
  <c r="L2016" i="7"/>
  <c r="K2016" i="7"/>
  <c r="J2016" i="7"/>
  <c r="L1013" i="7"/>
  <c r="K1013" i="7"/>
  <c r="J1013" i="7"/>
  <c r="L1591" i="7"/>
  <c r="K1591" i="7"/>
  <c r="J1591" i="7"/>
  <c r="L1619" i="7"/>
  <c r="K1619" i="7"/>
  <c r="J1619" i="7"/>
  <c r="L1626" i="7"/>
  <c r="K1626" i="7"/>
  <c r="J1626" i="7"/>
  <c r="K957" i="7"/>
  <c r="L957" i="7"/>
  <c r="J957" i="7"/>
  <c r="L1659" i="7"/>
  <c r="K1659" i="7"/>
  <c r="J1659" i="7"/>
  <c r="L532" i="7"/>
  <c r="J532" i="7"/>
  <c r="K532" i="7"/>
  <c r="K1150" i="7"/>
  <c r="L1150" i="7"/>
  <c r="J1150" i="7"/>
  <c r="L1882" i="7"/>
  <c r="K1882" i="7"/>
  <c r="J1882" i="7"/>
  <c r="L884" i="7"/>
  <c r="K884" i="7"/>
  <c r="J884" i="7"/>
  <c r="L1570" i="7"/>
  <c r="K1570" i="7"/>
  <c r="J1570" i="7"/>
  <c r="L198" i="7"/>
  <c r="J198" i="7"/>
  <c r="K198" i="7"/>
  <c r="L785" i="7"/>
  <c r="K785" i="7"/>
  <c r="J785" i="7"/>
  <c r="L1449" i="7"/>
  <c r="K1449" i="7"/>
  <c r="J1449" i="7"/>
  <c r="L736" i="7"/>
  <c r="K736" i="7"/>
  <c r="J736" i="7"/>
  <c r="L1387" i="7"/>
  <c r="K1387" i="7"/>
  <c r="J1387" i="7"/>
  <c r="L812" i="7"/>
  <c r="K812" i="7"/>
  <c r="J812" i="7"/>
  <c r="L1480" i="7"/>
  <c r="K1480" i="7"/>
  <c r="J1480" i="7"/>
  <c r="L863" i="7"/>
  <c r="K863" i="7"/>
  <c r="J863" i="7"/>
  <c r="L1544" i="7"/>
  <c r="K1544" i="7"/>
  <c r="J1544" i="7"/>
  <c r="L864" i="7"/>
  <c r="K864" i="7"/>
  <c r="J864" i="7"/>
  <c r="L1545" i="7"/>
  <c r="K1545" i="7"/>
  <c r="J1545" i="7"/>
  <c r="L865" i="7"/>
  <c r="K865" i="7"/>
  <c r="J865" i="7"/>
  <c r="L1733" i="7"/>
  <c r="K1733" i="7"/>
  <c r="J1733" i="7"/>
  <c r="L252" i="7"/>
  <c r="K252" i="7"/>
  <c r="J252" i="7"/>
  <c r="L866" i="7"/>
  <c r="K866" i="7"/>
  <c r="J866" i="7"/>
  <c r="L1548" i="7"/>
  <c r="K1548" i="7"/>
  <c r="J1548" i="7"/>
  <c r="L790" i="7"/>
  <c r="K790" i="7"/>
  <c r="J790" i="7"/>
  <c r="L325" i="7"/>
  <c r="K325" i="7"/>
  <c r="J325" i="7"/>
  <c r="L918" i="7"/>
  <c r="K918" i="7"/>
  <c r="J918" i="7"/>
  <c r="L1609" i="7"/>
  <c r="K1609" i="7"/>
  <c r="J1609" i="7"/>
  <c r="L1308" i="7"/>
  <c r="K1308" i="7"/>
  <c r="J1308" i="7"/>
  <c r="L2055" i="7"/>
  <c r="K2055" i="7"/>
  <c r="J2055" i="7"/>
  <c r="L471" i="7"/>
  <c r="J471" i="7"/>
  <c r="K471" i="7"/>
  <c r="L1078" i="7"/>
  <c r="K1078" i="7"/>
  <c r="J1078" i="7"/>
  <c r="L1803" i="7"/>
  <c r="K1803" i="7"/>
  <c r="J1803" i="7"/>
  <c r="L159" i="7"/>
  <c r="K159" i="7"/>
  <c r="J159" i="7"/>
  <c r="L670" i="7"/>
  <c r="K670" i="7"/>
  <c r="J670" i="7"/>
  <c r="L1310" i="7"/>
  <c r="K1310" i="7"/>
  <c r="J1310" i="7"/>
  <c r="K2057" i="7"/>
  <c r="L2057" i="7"/>
  <c r="J2057" i="7"/>
  <c r="L208" i="7"/>
  <c r="K208" i="7"/>
  <c r="J208" i="7"/>
  <c r="L546" i="7"/>
  <c r="K546" i="7"/>
  <c r="J546" i="7"/>
  <c r="L1167" i="7"/>
  <c r="K1167" i="7"/>
  <c r="J1167" i="7"/>
  <c r="L1901" i="7"/>
  <c r="J1901" i="7"/>
  <c r="K1901" i="7"/>
  <c r="L1761" i="7"/>
  <c r="K1761" i="7"/>
  <c r="J1761" i="7"/>
  <c r="L1201" i="7"/>
  <c r="K1201" i="7"/>
  <c r="J1201" i="7"/>
  <c r="L1788" i="7"/>
  <c r="K1788" i="7"/>
  <c r="J1788" i="7"/>
  <c r="L1371" i="7"/>
  <c r="K1371" i="7"/>
  <c r="J1371" i="7"/>
  <c r="L1965" i="7"/>
  <c r="K1965" i="7"/>
  <c r="J1965" i="7"/>
  <c r="L1444" i="7"/>
  <c r="K1444" i="7"/>
  <c r="J1444" i="7"/>
  <c r="L2041" i="7"/>
  <c r="K2041" i="7"/>
  <c r="J2041" i="7"/>
  <c r="L1037" i="7"/>
  <c r="K1037" i="7"/>
  <c r="J1037" i="7"/>
  <c r="L1616" i="7"/>
  <c r="K1616" i="7"/>
  <c r="J1616" i="7"/>
  <c r="L1643" i="7"/>
  <c r="K1643" i="7"/>
  <c r="J1643" i="7"/>
  <c r="L983" i="7"/>
  <c r="K983" i="7"/>
  <c r="J983" i="7"/>
  <c r="L1601" i="7"/>
  <c r="K1601" i="7"/>
  <c r="J1601" i="7"/>
  <c r="L222" i="7"/>
  <c r="J222" i="7"/>
  <c r="K222" i="7"/>
  <c r="L810" i="7"/>
  <c r="K810" i="7"/>
  <c r="J810" i="7"/>
  <c r="L1478" i="7"/>
  <c r="K1478" i="7"/>
  <c r="J1478" i="7"/>
  <c r="L761" i="7"/>
  <c r="K761" i="7"/>
  <c r="J761" i="7"/>
  <c r="L1418" i="7"/>
  <c r="K1418" i="7"/>
  <c r="J1418" i="7"/>
  <c r="L837" i="7"/>
  <c r="K837" i="7"/>
  <c r="J837" i="7"/>
  <c r="L1509" i="7"/>
  <c r="K1509" i="7"/>
  <c r="J1509" i="7"/>
  <c r="L888" i="7"/>
  <c r="K888" i="7"/>
  <c r="J888" i="7"/>
  <c r="L1575" i="7"/>
  <c r="K1575" i="7"/>
  <c r="J1575" i="7"/>
  <c r="L889" i="7"/>
  <c r="K889" i="7"/>
  <c r="J889" i="7"/>
  <c r="L1576" i="7"/>
  <c r="K1576" i="7"/>
  <c r="J1576" i="7"/>
  <c r="L940" i="7"/>
  <c r="K940" i="7"/>
  <c r="J940" i="7"/>
  <c r="L1769" i="7"/>
  <c r="K1769" i="7"/>
  <c r="J1769" i="7"/>
  <c r="L300" i="7"/>
  <c r="K300" i="7"/>
  <c r="J300" i="7"/>
  <c r="L891" i="7"/>
  <c r="K891" i="7"/>
  <c r="J891" i="7"/>
  <c r="L1578" i="7"/>
  <c r="K1578" i="7"/>
  <c r="J1578" i="7"/>
  <c r="L890" i="7"/>
  <c r="K890" i="7"/>
  <c r="J890" i="7"/>
  <c r="L349" i="7"/>
  <c r="K349" i="7"/>
  <c r="J349" i="7"/>
  <c r="L943" i="7"/>
  <c r="K943" i="7"/>
  <c r="J943" i="7"/>
  <c r="L1645" i="7"/>
  <c r="K1645" i="7"/>
  <c r="J1645" i="7"/>
  <c r="L1336" i="7"/>
  <c r="K1336" i="7"/>
  <c r="J1336" i="7"/>
  <c r="L2085" i="7"/>
  <c r="K2085" i="7"/>
  <c r="J2085" i="7"/>
  <c r="L495" i="7"/>
  <c r="K495" i="7"/>
  <c r="J495" i="7"/>
  <c r="L1106" i="7"/>
  <c r="K1106" i="7"/>
  <c r="J1106" i="7"/>
  <c r="L1833" i="7"/>
  <c r="K1833" i="7"/>
  <c r="J1833" i="7"/>
  <c r="L231" i="7"/>
  <c r="K231" i="7"/>
  <c r="J231" i="7"/>
  <c r="L695" i="7"/>
  <c r="K695" i="7"/>
  <c r="J695" i="7"/>
  <c r="L1338" i="7"/>
  <c r="K1338" i="7"/>
  <c r="J1338" i="7"/>
  <c r="L2089" i="7"/>
  <c r="K2089" i="7"/>
  <c r="J2089" i="7"/>
  <c r="L280" i="7"/>
  <c r="K280" i="7"/>
  <c r="J280" i="7"/>
  <c r="L571" i="7"/>
  <c r="K571" i="7"/>
  <c r="J571" i="7"/>
  <c r="L1195" i="7"/>
  <c r="K1195" i="7"/>
  <c r="J1195" i="7"/>
  <c r="L1932" i="7"/>
  <c r="K1932" i="7"/>
  <c r="J1932" i="7"/>
  <c r="L1786" i="7"/>
  <c r="K1786" i="7"/>
  <c r="J1786" i="7"/>
  <c r="L1225" i="7"/>
  <c r="K1225" i="7"/>
  <c r="J1225" i="7"/>
  <c r="L1813" i="7"/>
  <c r="K1813" i="7"/>
  <c r="J1813" i="7"/>
  <c r="L1395" i="7"/>
  <c r="K1395" i="7"/>
  <c r="J1395" i="7"/>
  <c r="L1990" i="7"/>
  <c r="K1990" i="7"/>
  <c r="J1990" i="7"/>
  <c r="L1468" i="7"/>
  <c r="K1468" i="7"/>
  <c r="J1468" i="7"/>
  <c r="L2066" i="7"/>
  <c r="K2066" i="7"/>
  <c r="J2066" i="7"/>
  <c r="L1061" i="7"/>
  <c r="K1061" i="7"/>
  <c r="J1061" i="7"/>
  <c r="L1641" i="7"/>
  <c r="K1641" i="7"/>
  <c r="J1641" i="7"/>
  <c r="L1667" i="7"/>
  <c r="K1667" i="7"/>
  <c r="J1667" i="7"/>
  <c r="L246" i="7"/>
  <c r="J246" i="7"/>
  <c r="K246" i="7"/>
  <c r="L862" i="7"/>
  <c r="K862" i="7"/>
  <c r="J862" i="7"/>
  <c r="L1543" i="7"/>
  <c r="K1543" i="7"/>
  <c r="J1543" i="7"/>
  <c r="L914" i="7"/>
  <c r="K914" i="7"/>
  <c r="J914" i="7"/>
  <c r="L1020" i="7"/>
  <c r="K1020" i="7"/>
  <c r="J1020" i="7"/>
  <c r="L1799" i="7"/>
  <c r="K1799" i="7"/>
  <c r="J1799" i="7"/>
  <c r="L324" i="7"/>
  <c r="K324" i="7"/>
  <c r="J324" i="7"/>
  <c r="L916" i="7"/>
  <c r="K916" i="7"/>
  <c r="J916" i="7"/>
  <c r="L1608" i="7"/>
  <c r="K1608" i="7"/>
  <c r="J1608" i="7"/>
  <c r="L967" i="7"/>
  <c r="K967" i="7"/>
  <c r="J967" i="7"/>
  <c r="L373" i="7"/>
  <c r="K373" i="7"/>
  <c r="J373" i="7"/>
  <c r="L969" i="7"/>
  <c r="K969" i="7"/>
  <c r="J969" i="7"/>
  <c r="L1675" i="7"/>
  <c r="K1675" i="7"/>
  <c r="J1675" i="7"/>
  <c r="L1365" i="7"/>
  <c r="K1365" i="7"/>
  <c r="J1365" i="7"/>
  <c r="L158" i="7"/>
  <c r="K158" i="7"/>
  <c r="J158" i="7"/>
  <c r="L519" i="7"/>
  <c r="J519" i="7"/>
  <c r="K519" i="7"/>
  <c r="L1137" i="7"/>
  <c r="K1137" i="7"/>
  <c r="J1137" i="7"/>
  <c r="L1869" i="7"/>
  <c r="K1869" i="7"/>
  <c r="J1869" i="7"/>
  <c r="L303" i="7"/>
  <c r="K303" i="7"/>
  <c r="J303" i="7"/>
  <c r="L720" i="7"/>
  <c r="K720" i="7"/>
  <c r="J720" i="7"/>
  <c r="L1367" i="7"/>
  <c r="K1367" i="7"/>
  <c r="J1367" i="7"/>
  <c r="L110" i="7"/>
  <c r="K110" i="7"/>
  <c r="J110" i="7"/>
  <c r="L17" i="7"/>
  <c r="K17" i="7"/>
  <c r="J17" i="7"/>
  <c r="L596" i="7"/>
  <c r="K596" i="7"/>
  <c r="J596" i="7"/>
  <c r="L1223" i="7"/>
  <c r="K1223" i="7"/>
  <c r="J1223" i="7"/>
  <c r="L1964" i="7"/>
  <c r="K1964" i="7"/>
  <c r="J1964" i="7"/>
  <c r="L1812" i="7"/>
  <c r="K1812" i="7"/>
  <c r="J1812" i="7"/>
  <c r="L1249" i="7"/>
  <c r="K1249" i="7"/>
  <c r="J1249" i="7"/>
  <c r="K1838" i="7"/>
  <c r="L1838" i="7"/>
  <c r="J1838" i="7"/>
  <c r="L1419" i="7"/>
  <c r="K1419" i="7"/>
  <c r="J1419" i="7"/>
  <c r="L2015" i="7"/>
  <c r="K2015" i="7"/>
  <c r="J2015" i="7"/>
  <c r="L1492" i="7"/>
  <c r="K1492" i="7"/>
  <c r="J1492" i="7"/>
  <c r="L2091" i="7"/>
  <c r="K2091" i="7"/>
  <c r="J2091" i="7"/>
  <c r="L1085" i="7"/>
  <c r="K1085" i="7"/>
  <c r="J1085" i="7"/>
  <c r="L1666" i="7"/>
  <c r="K1666" i="7"/>
  <c r="J1666" i="7"/>
  <c r="L1691" i="7"/>
  <c r="K1691" i="7"/>
  <c r="J1691" i="7"/>
  <c r="L221" i="7"/>
  <c r="J221" i="7"/>
  <c r="K221" i="7"/>
  <c r="L312" i="7"/>
  <c r="K312" i="7"/>
  <c r="J312" i="7"/>
  <c r="L882" i="7"/>
  <c r="K882" i="7"/>
  <c r="J882" i="7"/>
  <c r="L1642" i="7"/>
  <c r="K1642" i="7"/>
  <c r="J1642" i="7"/>
  <c r="L1571" i="7"/>
  <c r="K1571" i="7"/>
  <c r="J1571" i="7"/>
  <c r="L79" i="7"/>
  <c r="K79" i="7"/>
  <c r="J79" i="7"/>
  <c r="L192" i="7"/>
  <c r="K192" i="7"/>
  <c r="J192" i="7"/>
  <c r="L577" i="7"/>
  <c r="K577" i="7"/>
  <c r="J577" i="7"/>
  <c r="L649" i="7"/>
  <c r="K649" i="7"/>
  <c r="J649" i="7"/>
  <c r="L355" i="7"/>
  <c r="K355" i="7"/>
  <c r="J355" i="7"/>
  <c r="L1748" i="7"/>
  <c r="K1748" i="7"/>
  <c r="J1748" i="7"/>
  <c r="L801" i="7"/>
  <c r="K801" i="7"/>
  <c r="J801" i="7"/>
  <c r="L163" i="7"/>
  <c r="K163" i="7"/>
  <c r="J163" i="7"/>
  <c r="L67" i="7"/>
  <c r="K67" i="7"/>
  <c r="J67" i="7"/>
  <c r="L394" i="7"/>
  <c r="K394" i="7"/>
  <c r="J394" i="7"/>
  <c r="L481" i="7"/>
  <c r="K481" i="7"/>
  <c r="J481" i="7"/>
  <c r="L1027" i="7"/>
  <c r="K1027" i="7"/>
  <c r="J1027" i="7"/>
  <c r="L261" i="7"/>
  <c r="K261" i="7"/>
  <c r="J261" i="7"/>
  <c r="L62" i="7"/>
  <c r="K62" i="7"/>
  <c r="J62" i="7"/>
  <c r="L477" i="7"/>
  <c r="K477" i="7"/>
  <c r="J477" i="7"/>
  <c r="L1086" i="7"/>
  <c r="K1086" i="7"/>
  <c r="J1086" i="7"/>
  <c r="L2098" i="7"/>
  <c r="K2098" i="7"/>
  <c r="J2098" i="7"/>
  <c r="L1119" i="7"/>
  <c r="K1119" i="7"/>
  <c r="J1119" i="7"/>
  <c r="L1585" i="7"/>
  <c r="K1585" i="7"/>
  <c r="J1585" i="7"/>
  <c r="L292" i="7"/>
  <c r="K292" i="7"/>
  <c r="J292" i="7"/>
  <c r="L299" i="7"/>
  <c r="K299" i="7"/>
  <c r="J299" i="7"/>
  <c r="L547" i="7"/>
  <c r="K547" i="7"/>
  <c r="J547" i="7"/>
  <c r="L1844" i="7"/>
  <c r="K1844" i="7"/>
  <c r="J1844" i="7"/>
  <c r="L1471" i="7"/>
  <c r="K1471" i="7"/>
  <c r="J1471" i="7"/>
  <c r="L1879" i="7"/>
  <c r="K1879" i="7"/>
  <c r="J1879" i="7"/>
  <c r="L558" i="7"/>
  <c r="J558" i="7"/>
  <c r="K558" i="7"/>
  <c r="L331" i="7"/>
  <c r="K331" i="7"/>
  <c r="J331" i="7"/>
  <c r="L536" i="7"/>
  <c r="K536" i="7"/>
  <c r="J536" i="7"/>
  <c r="L548" i="7"/>
  <c r="K548" i="7"/>
  <c r="J548" i="7"/>
  <c r="L1688" i="7"/>
  <c r="K1688" i="7"/>
  <c r="J1688" i="7"/>
  <c r="L1725" i="7"/>
  <c r="K1725" i="7"/>
  <c r="J1725" i="7"/>
  <c r="L1606" i="7"/>
  <c r="K1606" i="7"/>
  <c r="J1606" i="7"/>
  <c r="L146" i="7"/>
  <c r="K146" i="7"/>
  <c r="J146" i="7"/>
  <c r="L728" i="7"/>
  <c r="K728" i="7"/>
  <c r="J728" i="7"/>
  <c r="L504" i="7"/>
  <c r="K504" i="7"/>
  <c r="J504" i="7"/>
  <c r="L456" i="7"/>
  <c r="K456" i="7"/>
  <c r="J456" i="7"/>
  <c r="L330" i="7"/>
  <c r="K330" i="7"/>
  <c r="J330" i="7"/>
  <c r="L369" i="7"/>
  <c r="K369" i="7"/>
  <c r="J369" i="7"/>
  <c r="L370" i="7"/>
  <c r="K370" i="7"/>
  <c r="J370" i="7"/>
  <c r="L293" i="7"/>
  <c r="J293" i="7"/>
  <c r="K293" i="7"/>
  <c r="L295" i="7"/>
  <c r="K295" i="7"/>
  <c r="J295" i="7"/>
  <c r="L524" i="7"/>
  <c r="K524" i="7"/>
  <c r="J524" i="7"/>
  <c r="L1226" i="7"/>
  <c r="K1226" i="7"/>
  <c r="J1226" i="7"/>
  <c r="L586" i="7"/>
  <c r="K586" i="7"/>
  <c r="J586" i="7"/>
  <c r="L265" i="7"/>
  <c r="K265" i="7"/>
  <c r="J265" i="7"/>
  <c r="L588" i="7"/>
  <c r="K588" i="7"/>
  <c r="J588" i="7"/>
  <c r="L69" i="7"/>
  <c r="K69" i="7"/>
  <c r="J69" i="7"/>
  <c r="K381" i="7"/>
  <c r="L381" i="7"/>
  <c r="J381" i="7"/>
  <c r="L539" i="7"/>
  <c r="K539" i="7"/>
  <c r="J539" i="7"/>
  <c r="L6" i="7"/>
  <c r="K6" i="7"/>
  <c r="J6" i="7"/>
  <c r="L651" i="7"/>
  <c r="J651" i="7"/>
  <c r="K651" i="7"/>
  <c r="L140" i="7"/>
  <c r="K140" i="7"/>
  <c r="J140" i="7"/>
  <c r="L600" i="7"/>
  <c r="K600" i="7"/>
  <c r="J600" i="7"/>
  <c r="L1710" i="7"/>
  <c r="K1710" i="7"/>
  <c r="J1710" i="7"/>
  <c r="L1170" i="7"/>
  <c r="K1170" i="7"/>
  <c r="J1170" i="7"/>
  <c r="L1904" i="7"/>
  <c r="K1904" i="7"/>
  <c r="J1904" i="7"/>
  <c r="L1343" i="7"/>
  <c r="K1343" i="7"/>
  <c r="J1343" i="7"/>
  <c r="L2097" i="7"/>
  <c r="K2097" i="7"/>
  <c r="J2097" i="7"/>
  <c r="L1436" i="7"/>
  <c r="K1436" i="7"/>
  <c r="J1436" i="7"/>
  <c r="L853" i="7"/>
  <c r="K853" i="7"/>
  <c r="J853" i="7"/>
  <c r="L1529" i="7"/>
  <c r="K1529" i="7"/>
  <c r="J1529" i="7"/>
  <c r="L1006" i="7"/>
  <c r="K1006" i="7"/>
  <c r="J1006" i="7"/>
  <c r="K1722" i="7"/>
  <c r="L1722" i="7"/>
  <c r="J1722" i="7"/>
  <c r="L579" i="7"/>
  <c r="J579" i="7"/>
  <c r="K579" i="7"/>
  <c r="L1207" i="7"/>
  <c r="K1207" i="7"/>
  <c r="J1207" i="7"/>
  <c r="L1945" i="7"/>
  <c r="K1945" i="7"/>
  <c r="J1945" i="7"/>
  <c r="L831" i="7"/>
  <c r="K831" i="7"/>
  <c r="J831" i="7"/>
  <c r="L1503" i="7"/>
  <c r="K1503" i="7"/>
  <c r="J1503" i="7"/>
  <c r="L435" i="7"/>
  <c r="J435" i="7"/>
  <c r="K435" i="7"/>
  <c r="L1039" i="7"/>
  <c r="K1039" i="7"/>
  <c r="J1039" i="7"/>
  <c r="L1755" i="7"/>
  <c r="K1755" i="7"/>
  <c r="J1755" i="7"/>
  <c r="L608" i="7"/>
  <c r="K608" i="7"/>
  <c r="J608" i="7"/>
  <c r="L1238" i="7"/>
  <c r="K1238" i="7"/>
  <c r="J1238" i="7"/>
  <c r="L1978" i="7"/>
  <c r="K1978" i="7"/>
  <c r="J1978" i="7"/>
  <c r="L959" i="7"/>
  <c r="K959" i="7"/>
  <c r="J959" i="7"/>
  <c r="L1663" i="7"/>
  <c r="K1663" i="7"/>
  <c r="J1663" i="7"/>
  <c r="L270" i="7"/>
  <c r="J270" i="7"/>
  <c r="K270" i="7"/>
  <c r="L860" i="7"/>
  <c r="K860" i="7"/>
  <c r="J860" i="7"/>
  <c r="L1538" i="7"/>
  <c r="K1538" i="7"/>
  <c r="J1538" i="7"/>
  <c r="L811" i="7"/>
  <c r="K811" i="7"/>
  <c r="J811" i="7"/>
  <c r="L1479" i="7"/>
  <c r="K1479" i="7"/>
  <c r="J1479" i="7"/>
  <c r="L887" i="7"/>
  <c r="K887" i="7"/>
  <c r="J887" i="7"/>
  <c r="L1574" i="7"/>
  <c r="K1574" i="7"/>
  <c r="J1574" i="7"/>
  <c r="L938" i="7"/>
  <c r="K938" i="7"/>
  <c r="J938" i="7"/>
  <c r="L1635" i="7"/>
  <c r="K1635" i="7"/>
  <c r="J1635" i="7"/>
  <c r="L939" i="7"/>
  <c r="K939" i="7"/>
  <c r="J939" i="7"/>
  <c r="L1638" i="7"/>
  <c r="K1638" i="7"/>
  <c r="J1638" i="7"/>
  <c r="L1047" i="7"/>
  <c r="K1047" i="7"/>
  <c r="J1047" i="7"/>
  <c r="L1829" i="7"/>
  <c r="J1829" i="7"/>
  <c r="K1829" i="7"/>
  <c r="L348" i="7"/>
  <c r="K348" i="7"/>
  <c r="J348" i="7"/>
  <c r="L942" i="7"/>
  <c r="K942" i="7"/>
  <c r="J942" i="7"/>
  <c r="L1644" i="7"/>
  <c r="K1644" i="7"/>
  <c r="J1644" i="7"/>
  <c r="L1130" i="7"/>
  <c r="K1130" i="7"/>
  <c r="J1130" i="7"/>
  <c r="L397" i="7"/>
  <c r="K397" i="7"/>
  <c r="J397" i="7"/>
  <c r="L995" i="7"/>
  <c r="K995" i="7"/>
  <c r="J995" i="7"/>
  <c r="L1705" i="7"/>
  <c r="K1705" i="7"/>
  <c r="J1705" i="7"/>
  <c r="L1399" i="7"/>
  <c r="K1399" i="7"/>
  <c r="J1399" i="7"/>
  <c r="L230" i="7"/>
  <c r="K230" i="7"/>
  <c r="J230" i="7"/>
  <c r="L544" i="7"/>
  <c r="K544" i="7"/>
  <c r="J544" i="7"/>
  <c r="L1165" i="7"/>
  <c r="K1165" i="7"/>
  <c r="J1165" i="7"/>
  <c r="L1899" i="7"/>
  <c r="K1899" i="7"/>
  <c r="J1899" i="7"/>
  <c r="L16" i="7"/>
  <c r="K16" i="7"/>
  <c r="J16" i="7"/>
  <c r="L745" i="7"/>
  <c r="K745" i="7"/>
  <c r="J745" i="7"/>
  <c r="L1401" i="7"/>
  <c r="K1401" i="7"/>
  <c r="J1401" i="7"/>
  <c r="L182" i="7"/>
  <c r="K182" i="7"/>
  <c r="J182" i="7"/>
  <c r="L41" i="7"/>
  <c r="K41" i="7"/>
  <c r="J41" i="7"/>
  <c r="L621" i="7"/>
  <c r="K621" i="7"/>
  <c r="J621" i="7"/>
  <c r="L1255" i="7"/>
  <c r="K1255" i="7"/>
  <c r="J1255" i="7"/>
  <c r="L1997" i="7"/>
  <c r="J1997" i="7"/>
  <c r="K1997" i="7"/>
  <c r="L1837" i="7"/>
  <c r="K1837" i="7"/>
  <c r="J1837" i="7"/>
  <c r="L1273" i="7"/>
  <c r="K1273" i="7"/>
  <c r="J1273" i="7"/>
  <c r="L1863" i="7"/>
  <c r="K1863" i="7"/>
  <c r="J1863" i="7"/>
  <c r="L1443" i="7"/>
  <c r="K1443" i="7"/>
  <c r="J1443" i="7"/>
  <c r="L2040" i="7"/>
  <c r="K2040" i="7"/>
  <c r="J2040" i="7"/>
  <c r="L1516" i="7"/>
  <c r="K1516" i="7"/>
  <c r="J1516" i="7"/>
  <c r="L533" i="7"/>
  <c r="K533" i="7"/>
  <c r="J533" i="7"/>
  <c r="L1109" i="7"/>
  <c r="K1109" i="7"/>
  <c r="J1109" i="7"/>
  <c r="L1692" i="7"/>
  <c r="K1692" i="7"/>
  <c r="J1692" i="7"/>
  <c r="L1715" i="7"/>
  <c r="K1715" i="7"/>
  <c r="J1715" i="7"/>
  <c r="L94" i="7"/>
  <c r="K94" i="7"/>
  <c r="J94" i="7"/>
  <c r="L1171" i="7"/>
  <c r="K1171" i="7"/>
  <c r="J1171" i="7"/>
  <c r="L460" i="7"/>
  <c r="J460" i="7"/>
  <c r="K460" i="7"/>
  <c r="L108" i="7"/>
  <c r="K108" i="7"/>
  <c r="J108" i="7"/>
  <c r="L1890" i="7"/>
  <c r="K1890" i="7"/>
  <c r="J1890" i="7"/>
  <c r="L726" i="7"/>
  <c r="K726" i="7"/>
  <c r="J726" i="7"/>
  <c r="L193" i="7"/>
  <c r="K193" i="7"/>
  <c r="J193" i="7"/>
  <c r="L286" i="7"/>
  <c r="K286" i="7"/>
  <c r="J286" i="7"/>
  <c r="L393" i="7"/>
  <c r="K393" i="7"/>
  <c r="J393" i="7"/>
  <c r="L1936" i="7"/>
  <c r="K1936" i="7"/>
  <c r="J1936" i="7"/>
  <c r="L225" i="7"/>
  <c r="K225" i="7"/>
  <c r="J225" i="7"/>
  <c r="L384" i="7"/>
  <c r="K384" i="7"/>
  <c r="J384" i="7"/>
  <c r="L1584" i="7"/>
  <c r="K1584" i="7"/>
  <c r="J1584" i="7"/>
  <c r="L1091" i="7"/>
  <c r="K1091" i="7"/>
  <c r="J1091" i="7"/>
  <c r="L195" i="7"/>
  <c r="K195" i="7"/>
  <c r="J195" i="7"/>
  <c r="L777" i="7"/>
  <c r="K777" i="7"/>
  <c r="J777" i="7"/>
  <c r="L1620" i="7"/>
  <c r="K1620" i="7"/>
  <c r="J1620" i="7"/>
  <c r="K1437" i="7"/>
  <c r="L1437" i="7"/>
  <c r="J1437" i="7"/>
  <c r="L1849" i="7"/>
  <c r="K1849" i="7"/>
  <c r="J1849" i="7"/>
  <c r="L226" i="7"/>
  <c r="K226" i="7"/>
  <c r="J226" i="7"/>
  <c r="L169" i="7"/>
  <c r="K169" i="7"/>
  <c r="J169" i="7"/>
  <c r="L803" i="7"/>
  <c r="K803" i="7"/>
  <c r="J803" i="7"/>
  <c r="L1182" i="7"/>
  <c r="J1182" i="7"/>
  <c r="K1182" i="7"/>
  <c r="L262" i="7"/>
  <c r="K262" i="7"/>
  <c r="J262" i="7"/>
  <c r="K527" i="7"/>
  <c r="L527" i="7"/>
  <c r="J527" i="7"/>
  <c r="L1404" i="7"/>
  <c r="K1404" i="7"/>
  <c r="J1404" i="7"/>
  <c r="L42" i="7"/>
  <c r="K42" i="7"/>
  <c r="J42" i="7"/>
  <c r="L1315" i="7"/>
  <c r="K1315" i="7"/>
  <c r="J1315" i="7"/>
  <c r="L1407" i="7"/>
  <c r="K1407" i="7"/>
  <c r="J1407" i="7"/>
  <c r="L554" i="7"/>
  <c r="K554" i="7"/>
  <c r="J554" i="7"/>
  <c r="L1910" i="7"/>
  <c r="K1910" i="7"/>
  <c r="J1910" i="7"/>
  <c r="L806" i="7"/>
  <c r="K806" i="7"/>
  <c r="J806" i="7"/>
  <c r="L1474" i="7"/>
  <c r="K1474" i="7"/>
  <c r="J1474" i="7"/>
  <c r="L1010" i="7"/>
  <c r="K1010" i="7"/>
  <c r="J1010" i="7"/>
  <c r="L583" i="7"/>
  <c r="K583" i="7"/>
  <c r="J583" i="7"/>
  <c r="L1210" i="7"/>
  <c r="K1210" i="7"/>
  <c r="J1210" i="7"/>
  <c r="L1631" i="7"/>
  <c r="K1631" i="7"/>
  <c r="J1631" i="7"/>
  <c r="L786" i="7"/>
  <c r="K786" i="7"/>
  <c r="J786" i="7"/>
  <c r="L1450" i="7"/>
  <c r="K1450" i="7"/>
  <c r="J1450" i="7"/>
  <c r="L913" i="7"/>
  <c r="K913" i="7"/>
  <c r="J913" i="7"/>
  <c r="L823" i="7"/>
  <c r="K823" i="7"/>
  <c r="J823" i="7"/>
  <c r="L562" i="7"/>
  <c r="K562" i="7"/>
  <c r="J562" i="7"/>
  <c r="L511" i="7"/>
  <c r="K511" i="7"/>
  <c r="J511" i="7"/>
  <c r="L368" i="7"/>
  <c r="K368" i="7"/>
  <c r="J368" i="7"/>
  <c r="L415" i="7"/>
  <c r="K415" i="7"/>
  <c r="J415" i="7"/>
  <c r="L416" i="7"/>
  <c r="K416" i="7"/>
  <c r="J416" i="7"/>
  <c r="K333" i="7"/>
  <c r="L333" i="7"/>
  <c r="J333" i="7"/>
  <c r="K334" i="7"/>
  <c r="L334" i="7"/>
  <c r="J334" i="7"/>
  <c r="L576" i="7"/>
  <c r="K576" i="7"/>
  <c r="J576" i="7"/>
  <c r="L1969" i="7"/>
  <c r="K1969" i="7"/>
  <c r="J1969" i="7"/>
  <c r="L638" i="7"/>
  <c r="K638" i="7"/>
  <c r="J638" i="7"/>
  <c r="L130" i="7"/>
  <c r="K130" i="7"/>
  <c r="J130" i="7"/>
  <c r="L647" i="7"/>
  <c r="K647" i="7"/>
  <c r="J647" i="7"/>
  <c r="L237" i="7"/>
  <c r="K237" i="7"/>
  <c r="J237" i="7"/>
  <c r="L99" i="7"/>
  <c r="K99" i="7"/>
  <c r="J99" i="7"/>
  <c r="L598" i="7"/>
  <c r="K598" i="7"/>
  <c r="J598" i="7"/>
  <c r="L171" i="7"/>
  <c r="K171" i="7"/>
  <c r="J171" i="7"/>
  <c r="L713" i="7"/>
  <c r="K713" i="7"/>
  <c r="J713" i="7"/>
  <c r="L240" i="7"/>
  <c r="K240" i="7"/>
  <c r="J240" i="7"/>
  <c r="L652" i="7"/>
  <c r="J652" i="7"/>
  <c r="K652" i="7"/>
  <c r="L1746" i="7"/>
  <c r="K1746" i="7"/>
  <c r="J1746" i="7"/>
  <c r="L1198" i="7"/>
  <c r="K1198" i="7"/>
  <c r="J1198" i="7"/>
  <c r="L1935" i="7"/>
  <c r="K1935" i="7"/>
  <c r="J1935" i="7"/>
  <c r="L1377" i="7"/>
  <c r="K1377" i="7"/>
  <c r="J1377" i="7"/>
  <c r="L802" i="7"/>
  <c r="K802" i="7"/>
  <c r="J802" i="7"/>
  <c r="L1470" i="7"/>
  <c r="K1470" i="7"/>
  <c r="J1470" i="7"/>
  <c r="L878" i="7"/>
  <c r="K878" i="7"/>
  <c r="J878" i="7"/>
  <c r="L1559" i="7"/>
  <c r="K1559" i="7"/>
  <c r="J1559" i="7"/>
  <c r="L1034" i="7"/>
  <c r="K1034" i="7"/>
  <c r="J1034" i="7"/>
  <c r="L1752" i="7"/>
  <c r="K1752" i="7"/>
  <c r="J1752" i="7"/>
  <c r="L604" i="7"/>
  <c r="J604" i="7"/>
  <c r="K604" i="7"/>
  <c r="L1235" i="7"/>
  <c r="K1235" i="7"/>
  <c r="J1235" i="7"/>
  <c r="L1975" i="7"/>
  <c r="K1975" i="7"/>
  <c r="J1975" i="7"/>
  <c r="L856" i="7"/>
  <c r="K856" i="7"/>
  <c r="J856" i="7"/>
  <c r="L1532" i="7"/>
  <c r="K1532" i="7"/>
  <c r="J1532" i="7"/>
  <c r="L459" i="7"/>
  <c r="J459" i="7"/>
  <c r="K459" i="7"/>
  <c r="L1066" i="7"/>
  <c r="K1066" i="7"/>
  <c r="J1066" i="7"/>
  <c r="L1785" i="7"/>
  <c r="J1785" i="7"/>
  <c r="K1785" i="7"/>
  <c r="L633" i="7"/>
  <c r="K633" i="7"/>
  <c r="J633" i="7"/>
  <c r="L1266" i="7"/>
  <c r="K1266" i="7"/>
  <c r="J1266" i="7"/>
  <c r="L2009" i="7"/>
  <c r="K2009" i="7"/>
  <c r="J2009" i="7"/>
  <c r="L986" i="7"/>
  <c r="K986" i="7"/>
  <c r="J986" i="7"/>
  <c r="L1697" i="7"/>
  <c r="K1697" i="7"/>
  <c r="J1697" i="7"/>
  <c r="L294" i="7"/>
  <c r="J294" i="7"/>
  <c r="K294" i="7"/>
  <c r="L885" i="7"/>
  <c r="K885" i="7"/>
  <c r="J885" i="7"/>
  <c r="L1572" i="7"/>
  <c r="K1572" i="7"/>
  <c r="J1572" i="7"/>
  <c r="L836" i="7"/>
  <c r="K836" i="7"/>
  <c r="J836" i="7"/>
  <c r="L1508" i="7"/>
  <c r="K1508" i="7"/>
  <c r="J1508" i="7"/>
  <c r="L912" i="7"/>
  <c r="K912" i="7"/>
  <c r="J912" i="7"/>
  <c r="K1604" i="7"/>
  <c r="L1604" i="7"/>
  <c r="J1604" i="7"/>
  <c r="L964" i="7"/>
  <c r="K964" i="7"/>
  <c r="J964" i="7"/>
  <c r="L1671" i="7"/>
  <c r="K1671" i="7"/>
  <c r="J1671" i="7"/>
  <c r="L966" i="7"/>
  <c r="J966" i="7"/>
  <c r="K966" i="7"/>
  <c r="L1672" i="7"/>
  <c r="K1672" i="7"/>
  <c r="J1672" i="7"/>
  <c r="L1074" i="7"/>
  <c r="K1074" i="7"/>
  <c r="J1074" i="7"/>
  <c r="L1860" i="7"/>
  <c r="K1860" i="7"/>
  <c r="J1860" i="7"/>
  <c r="L372" i="7"/>
  <c r="K372" i="7"/>
  <c r="J372" i="7"/>
  <c r="L968" i="7"/>
  <c r="K968" i="7"/>
  <c r="J968" i="7"/>
  <c r="L1674" i="7"/>
  <c r="K1674" i="7"/>
  <c r="J1674" i="7"/>
  <c r="L12" i="7"/>
  <c r="K12" i="7"/>
  <c r="J12" i="7"/>
  <c r="L421" i="7"/>
  <c r="K421" i="7"/>
  <c r="J421" i="7"/>
  <c r="L1022" i="7"/>
  <c r="K1022" i="7"/>
  <c r="J1022" i="7"/>
  <c r="L1735" i="7"/>
  <c r="K1735" i="7"/>
  <c r="J1735" i="7"/>
  <c r="L1428" i="7"/>
  <c r="K1428" i="7"/>
  <c r="J1428" i="7"/>
  <c r="L302" i="7"/>
  <c r="K302" i="7"/>
  <c r="J302" i="7"/>
  <c r="L569" i="7"/>
  <c r="K569" i="7"/>
  <c r="J569" i="7"/>
  <c r="L1193" i="7"/>
  <c r="K1193" i="7"/>
  <c r="J1193" i="7"/>
  <c r="L1929" i="7"/>
  <c r="J1929" i="7"/>
  <c r="K1929" i="7"/>
  <c r="L88" i="7"/>
  <c r="K88" i="7"/>
  <c r="J88" i="7"/>
  <c r="L770" i="7"/>
  <c r="K770" i="7"/>
  <c r="J770" i="7"/>
  <c r="L1430" i="7"/>
  <c r="K1430" i="7"/>
  <c r="J1430" i="7"/>
  <c r="L278" i="7"/>
  <c r="K278" i="7"/>
  <c r="J278" i="7"/>
  <c r="L65" i="7"/>
  <c r="K65" i="7"/>
  <c r="J65" i="7"/>
  <c r="L646" i="7"/>
  <c r="K646" i="7"/>
  <c r="J646" i="7"/>
  <c r="L1283" i="7"/>
  <c r="K1283" i="7"/>
  <c r="J1283" i="7"/>
  <c r="L2028" i="7"/>
  <c r="K2028" i="7"/>
  <c r="J2028" i="7"/>
  <c r="L1862" i="7"/>
  <c r="K1862" i="7"/>
  <c r="J1862" i="7"/>
  <c r="L1297" i="7"/>
  <c r="K1297" i="7"/>
  <c r="J1297" i="7"/>
  <c r="K1888" i="7"/>
  <c r="L1888" i="7"/>
  <c r="J1888" i="7"/>
  <c r="L1467" i="7"/>
  <c r="K1467" i="7"/>
  <c r="J1467" i="7"/>
  <c r="L2065" i="7"/>
  <c r="K2065" i="7"/>
  <c r="J2065" i="7"/>
  <c r="L1540" i="7"/>
  <c r="K1540" i="7"/>
  <c r="J1540" i="7"/>
  <c r="L557" i="7"/>
  <c r="K557" i="7"/>
  <c r="J557" i="7"/>
  <c r="L1133" i="7"/>
  <c r="K1133" i="7"/>
  <c r="J1133" i="7"/>
  <c r="L1717" i="7"/>
  <c r="K1717" i="7"/>
  <c r="J1717" i="7"/>
  <c r="L1739" i="7"/>
  <c r="K1739" i="7"/>
  <c r="J1739" i="7"/>
  <c r="L19" i="7"/>
  <c r="K19" i="7"/>
  <c r="J19" i="7"/>
  <c r="L2002" i="7"/>
  <c r="K2002" i="7"/>
  <c r="J2002" i="7"/>
  <c r="L126" i="7"/>
  <c r="J126" i="7"/>
  <c r="K126" i="7"/>
  <c r="L590" i="7"/>
  <c r="K590" i="7"/>
  <c r="J590" i="7"/>
  <c r="L1372" i="7"/>
  <c r="K1372" i="7"/>
  <c r="J1372" i="7"/>
  <c r="L258" i="7"/>
  <c r="K258" i="7"/>
  <c r="J258" i="7"/>
  <c r="L296" i="7"/>
  <c r="K296" i="7"/>
  <c r="J296" i="7"/>
  <c r="K165" i="7"/>
  <c r="L165" i="7"/>
  <c r="J165" i="7"/>
  <c r="L1554" i="7"/>
  <c r="K1554" i="7"/>
  <c r="J1554" i="7"/>
  <c r="L1379" i="7"/>
  <c r="K1379" i="7"/>
  <c r="J1379" i="7"/>
  <c r="L502" i="7"/>
  <c r="K502" i="7"/>
  <c r="J502" i="7"/>
  <c r="L224" i="7"/>
  <c r="K224" i="7"/>
  <c r="J224" i="7"/>
  <c r="L164" i="7"/>
  <c r="K164" i="7"/>
  <c r="J164" i="7"/>
  <c r="L152" i="7"/>
  <c r="K152" i="7"/>
  <c r="J152" i="7"/>
  <c r="L200" i="7"/>
  <c r="K200" i="7"/>
  <c r="J200" i="7"/>
  <c r="L1056" i="7"/>
  <c r="K1056" i="7"/>
  <c r="J1056" i="7"/>
  <c r="L1408" i="7"/>
  <c r="K1408" i="7"/>
  <c r="J1408" i="7"/>
  <c r="L553" i="7"/>
  <c r="K553" i="7"/>
  <c r="J553" i="7"/>
  <c r="L194" i="7"/>
  <c r="K194" i="7"/>
  <c r="J194" i="7"/>
  <c r="L297" i="7"/>
  <c r="K297" i="7"/>
  <c r="J297" i="7"/>
  <c r="L343" i="7"/>
  <c r="K343" i="7"/>
  <c r="J343" i="7"/>
  <c r="L1346" i="7"/>
  <c r="K1346" i="7"/>
  <c r="J1346" i="7"/>
  <c r="L756" i="7"/>
  <c r="K756" i="7"/>
  <c r="J756" i="7"/>
  <c r="L407" i="7"/>
  <c r="K407" i="7"/>
  <c r="J407" i="7"/>
  <c r="L227" i="7"/>
  <c r="K227" i="7"/>
  <c r="J227" i="7"/>
  <c r="L98" i="7"/>
  <c r="K98" i="7"/>
  <c r="J98" i="7"/>
  <c r="L587" i="7"/>
  <c r="K587" i="7"/>
  <c r="J587" i="7"/>
  <c r="L1287" i="7"/>
  <c r="K1287" i="7"/>
  <c r="J1287" i="7"/>
  <c r="L529" i="7"/>
  <c r="K529" i="7"/>
  <c r="J529" i="7"/>
  <c r="L1695" i="7"/>
  <c r="K1695" i="7"/>
  <c r="J1695" i="7"/>
  <c r="L799" i="7"/>
  <c r="K799" i="7"/>
  <c r="J799" i="7"/>
  <c r="L332" i="7"/>
  <c r="K332" i="7"/>
  <c r="J332" i="7"/>
  <c r="L873" i="7"/>
  <c r="K873" i="7"/>
  <c r="J873" i="7"/>
  <c r="L236" i="7"/>
  <c r="K236" i="7"/>
  <c r="J236" i="7"/>
  <c r="L599" i="7"/>
  <c r="K599" i="7"/>
  <c r="J599" i="7"/>
  <c r="L1142" i="7"/>
  <c r="K1142" i="7"/>
  <c r="J1142" i="7"/>
  <c r="L2064" i="7"/>
  <c r="K2064" i="7"/>
  <c r="J2064" i="7"/>
  <c r="L980" i="7"/>
  <c r="K980" i="7"/>
  <c r="J980" i="7"/>
  <c r="L1175" i="7"/>
  <c r="K1175" i="7"/>
  <c r="J1175" i="7"/>
  <c r="L411" i="7"/>
  <c r="K411" i="7"/>
  <c r="J411" i="7"/>
  <c r="L835" i="7"/>
  <c r="K835" i="7"/>
  <c r="J835" i="7"/>
  <c r="K1605" i="7"/>
  <c r="L1605" i="7"/>
  <c r="J1605" i="7"/>
  <c r="L319" i="7"/>
  <c r="K319" i="7"/>
  <c r="J319" i="7"/>
  <c r="K359" i="7"/>
  <c r="L359" i="7"/>
  <c r="J359" i="7"/>
  <c r="L1054" i="7"/>
  <c r="K1054" i="7"/>
  <c r="J1054" i="7"/>
  <c r="L614" i="7"/>
  <c r="J614" i="7"/>
  <c r="K614" i="7"/>
  <c r="L563" i="7"/>
  <c r="K563" i="7"/>
  <c r="J563" i="7"/>
  <c r="L413" i="7"/>
  <c r="J413" i="7"/>
  <c r="K413" i="7"/>
  <c r="L463" i="7"/>
  <c r="K463" i="7"/>
  <c r="J463" i="7"/>
  <c r="L464" i="7"/>
  <c r="K464" i="7"/>
  <c r="J464" i="7"/>
  <c r="L371" i="7"/>
  <c r="K371" i="7"/>
  <c r="J371" i="7"/>
  <c r="L378" i="7"/>
  <c r="K378" i="7"/>
  <c r="J378" i="7"/>
  <c r="L628" i="7"/>
  <c r="J628" i="7"/>
  <c r="K628" i="7"/>
  <c r="L723" i="7"/>
  <c r="J723" i="7"/>
  <c r="K723" i="7"/>
  <c r="L699" i="7"/>
  <c r="J699" i="7"/>
  <c r="K699" i="7"/>
  <c r="L266" i="7"/>
  <c r="K266" i="7"/>
  <c r="J266" i="7"/>
  <c r="L702" i="7"/>
  <c r="K702" i="7"/>
  <c r="J702" i="7"/>
  <c r="L341" i="7"/>
  <c r="K341" i="7"/>
  <c r="J341" i="7"/>
  <c r="L267" i="7"/>
  <c r="K267" i="7"/>
  <c r="J267" i="7"/>
  <c r="L650" i="7"/>
  <c r="K650" i="7"/>
  <c r="J650" i="7"/>
  <c r="L271" i="7"/>
  <c r="K271" i="7"/>
  <c r="J271" i="7"/>
  <c r="L779" i="7"/>
  <c r="K779" i="7"/>
  <c r="J779" i="7"/>
  <c r="L308" i="7"/>
  <c r="K308" i="7"/>
  <c r="J308" i="7"/>
  <c r="L722" i="7"/>
  <c r="K722" i="7"/>
  <c r="J722" i="7"/>
  <c r="L1776" i="7"/>
  <c r="K1776" i="7"/>
  <c r="J1776" i="7"/>
  <c r="L1230" i="7"/>
  <c r="K1230" i="7"/>
  <c r="J1230" i="7"/>
  <c r="L1970" i="7"/>
  <c r="K1970" i="7"/>
  <c r="J1970" i="7"/>
  <c r="L1406" i="7"/>
  <c r="K1406" i="7"/>
  <c r="J1406" i="7"/>
  <c r="L827" i="7"/>
  <c r="K827" i="7"/>
  <c r="J827" i="7"/>
  <c r="L1499" i="7"/>
  <c r="K1499" i="7"/>
  <c r="J1499" i="7"/>
  <c r="L903" i="7"/>
  <c r="K903" i="7"/>
  <c r="J903" i="7"/>
  <c r="L1594" i="7"/>
  <c r="K1594" i="7"/>
  <c r="J1594" i="7"/>
  <c r="L1063" i="7"/>
  <c r="K1063" i="7"/>
  <c r="J1063" i="7"/>
  <c r="L1782" i="7"/>
  <c r="J1782" i="7"/>
  <c r="K1782" i="7"/>
  <c r="L630" i="7"/>
  <c r="J630" i="7"/>
  <c r="K630" i="7"/>
  <c r="L1263" i="7"/>
  <c r="K1263" i="7"/>
  <c r="J1263" i="7"/>
  <c r="L2006" i="7"/>
  <c r="K2006" i="7"/>
  <c r="J2006" i="7"/>
  <c r="L881" i="7"/>
  <c r="K881" i="7"/>
  <c r="J881" i="7"/>
  <c r="L1567" i="7"/>
  <c r="K1567" i="7"/>
  <c r="J1567" i="7"/>
  <c r="L483" i="7"/>
  <c r="J483" i="7"/>
  <c r="K483" i="7"/>
  <c r="L1093" i="7"/>
  <c r="K1093" i="7"/>
  <c r="J1093" i="7"/>
  <c r="L1821" i="7"/>
  <c r="K1821" i="7"/>
  <c r="J1821" i="7"/>
  <c r="L658" i="7"/>
  <c r="K658" i="7"/>
  <c r="J658" i="7"/>
  <c r="K1294" i="7"/>
  <c r="L1294" i="7"/>
  <c r="J1294" i="7"/>
  <c r="L2044" i="7"/>
  <c r="J2044" i="7"/>
  <c r="K2044" i="7"/>
  <c r="L1014" i="7"/>
  <c r="K1014" i="7"/>
  <c r="J1014" i="7"/>
  <c r="L1727" i="7"/>
  <c r="K1727" i="7"/>
  <c r="J1727" i="7"/>
  <c r="L318" i="7"/>
  <c r="J318" i="7"/>
  <c r="K318" i="7"/>
  <c r="K910" i="7"/>
  <c r="L910" i="7"/>
  <c r="J910" i="7"/>
  <c r="L1602" i="7"/>
  <c r="K1602" i="7"/>
  <c r="J1602" i="7"/>
  <c r="L861" i="7"/>
  <c r="K861" i="7"/>
  <c r="J861" i="7"/>
  <c r="L1542" i="7"/>
  <c r="K1542" i="7"/>
  <c r="J1542" i="7"/>
  <c r="L937" i="7"/>
  <c r="K937" i="7"/>
  <c r="J937" i="7"/>
  <c r="L1634" i="7"/>
  <c r="K1634" i="7"/>
  <c r="J1634" i="7"/>
  <c r="L991" i="7"/>
  <c r="K991" i="7"/>
  <c r="J991" i="7"/>
  <c r="L1701" i="7"/>
  <c r="K1701" i="7"/>
  <c r="J1701" i="7"/>
  <c r="L992" i="7"/>
  <c r="K992" i="7"/>
  <c r="J992" i="7"/>
  <c r="L1702" i="7"/>
  <c r="K1702" i="7"/>
  <c r="J1702" i="7"/>
  <c r="L1161" i="7"/>
  <c r="K1161" i="7"/>
  <c r="J1161" i="7"/>
  <c r="L1895" i="7"/>
  <c r="K1895" i="7"/>
  <c r="J1895" i="7"/>
  <c r="L396" i="7"/>
  <c r="K396" i="7"/>
  <c r="J396" i="7"/>
  <c r="L994" i="7"/>
  <c r="K994" i="7"/>
  <c r="J994" i="7"/>
  <c r="L1704" i="7"/>
  <c r="K1704" i="7"/>
  <c r="J1704" i="7"/>
  <c r="L36" i="7"/>
  <c r="K36" i="7"/>
  <c r="J36" i="7"/>
  <c r="L445" i="7"/>
  <c r="K445" i="7"/>
  <c r="J445" i="7"/>
  <c r="L1049" i="7"/>
  <c r="K1049" i="7"/>
  <c r="J1049" i="7"/>
  <c r="L1771" i="7"/>
  <c r="K1771" i="7"/>
  <c r="J1771" i="7"/>
  <c r="L1457" i="7"/>
  <c r="K1457" i="7"/>
  <c r="J1457" i="7"/>
  <c r="L398" i="7"/>
  <c r="K398" i="7"/>
  <c r="J398" i="7"/>
  <c r="L594" i="7"/>
  <c r="K594" i="7"/>
  <c r="J594" i="7"/>
  <c r="L1221" i="7"/>
  <c r="K1221" i="7"/>
  <c r="J1221" i="7"/>
  <c r="L1960" i="7"/>
  <c r="K1960" i="7"/>
  <c r="J1960" i="7"/>
  <c r="L136" i="7"/>
  <c r="K136" i="7"/>
  <c r="J136" i="7"/>
  <c r="L795" i="7"/>
  <c r="K795" i="7"/>
  <c r="J795" i="7"/>
  <c r="L1459" i="7"/>
  <c r="K1459" i="7"/>
  <c r="J1459" i="7"/>
  <c r="L326" i="7"/>
  <c r="K326" i="7"/>
  <c r="J326" i="7"/>
  <c r="L89" i="7"/>
  <c r="K89" i="7"/>
  <c r="J89" i="7"/>
  <c r="L671" i="7"/>
  <c r="K671" i="7"/>
  <c r="J671" i="7"/>
  <c r="L1311" i="7"/>
  <c r="K1311" i="7"/>
  <c r="J1311" i="7"/>
  <c r="L2058" i="7"/>
  <c r="K2058" i="7"/>
  <c r="J2058" i="7"/>
  <c r="L1887" i="7"/>
  <c r="K1887" i="7"/>
  <c r="J1887" i="7"/>
  <c r="L1321" i="7"/>
  <c r="K1321" i="7"/>
  <c r="J1321" i="7"/>
  <c r="L1913" i="7"/>
  <c r="K1913" i="7"/>
  <c r="J1913" i="7"/>
  <c r="L1491" i="7"/>
  <c r="K1491" i="7"/>
  <c r="J1491" i="7"/>
  <c r="L2090" i="7"/>
  <c r="K2090" i="7"/>
  <c r="J2090" i="7"/>
  <c r="L1565" i="7"/>
  <c r="K1565" i="7"/>
  <c r="J1565" i="7"/>
  <c r="L581" i="7"/>
  <c r="K581" i="7"/>
  <c r="J581" i="7"/>
  <c r="L1157" i="7"/>
  <c r="K1157" i="7"/>
  <c r="J1157" i="7"/>
  <c r="L1742" i="7"/>
  <c r="K1742" i="7"/>
  <c r="J1742" i="7"/>
  <c r="L1763" i="7"/>
  <c r="K1763" i="7"/>
  <c r="J1763" i="7"/>
  <c r="K167" i="7"/>
  <c r="L167" i="7"/>
  <c r="J167" i="7"/>
  <c r="L2072" i="7"/>
  <c r="J2072" i="7"/>
  <c r="K2072" i="7"/>
  <c r="L1453" i="7"/>
  <c r="K1453" i="7"/>
  <c r="J1453" i="7"/>
  <c r="L965" i="7"/>
  <c r="K965" i="7"/>
  <c r="J965" i="7"/>
  <c r="L127" i="7"/>
  <c r="K127" i="7"/>
  <c r="J127" i="7"/>
  <c r="L310" i="7"/>
  <c r="K310" i="7"/>
  <c r="J310" i="7"/>
  <c r="K2033" i="7"/>
  <c r="L2033" i="7"/>
  <c r="J2033" i="7"/>
  <c r="L217" i="7"/>
  <c r="K217" i="7"/>
  <c r="J217" i="7"/>
  <c r="K335" i="7"/>
  <c r="L335" i="7"/>
  <c r="J335" i="7"/>
  <c r="L347" i="7"/>
  <c r="K347" i="7"/>
  <c r="J347" i="7"/>
  <c r="L1231" i="7"/>
  <c r="K1231" i="7"/>
  <c r="J1231" i="7"/>
  <c r="L1596" i="7"/>
  <c r="K1596" i="7"/>
  <c r="J1596" i="7"/>
  <c r="L323" i="7"/>
  <c r="K323" i="7"/>
  <c r="J323" i="7"/>
  <c r="L260" i="7"/>
  <c r="K260" i="7"/>
  <c r="J260" i="7"/>
  <c r="L379" i="7"/>
  <c r="K379" i="7"/>
  <c r="J379" i="7"/>
  <c r="L431" i="7"/>
  <c r="K431" i="7"/>
  <c r="J431" i="7"/>
  <c r="L392" i="7"/>
  <c r="K392" i="7"/>
  <c r="J392" i="7"/>
  <c r="L441" i="7"/>
  <c r="K441" i="7"/>
  <c r="J441" i="7"/>
  <c r="L1259" i="7"/>
  <c r="K1259" i="7"/>
  <c r="J1259" i="7"/>
  <c r="L929" i="7"/>
  <c r="K929" i="7"/>
  <c r="J929" i="7"/>
  <c r="L505" i="7"/>
  <c r="K505" i="7"/>
  <c r="J505" i="7"/>
  <c r="L367" i="7"/>
  <c r="K367" i="7"/>
  <c r="J367" i="7"/>
  <c r="L66" i="7"/>
  <c r="K66" i="7"/>
  <c r="J66" i="7"/>
  <c r="L1114" i="7"/>
  <c r="K1114" i="7"/>
  <c r="J1114" i="7"/>
  <c r="L781" i="7"/>
  <c r="K781" i="7"/>
  <c r="J781" i="7"/>
  <c r="K909" i="7"/>
  <c r="L909" i="7"/>
  <c r="J909" i="7"/>
  <c r="L672" i="7"/>
  <c r="K672" i="7"/>
  <c r="J672" i="7"/>
  <c r="L290" i="7"/>
  <c r="K290" i="7"/>
  <c r="J290" i="7"/>
  <c r="L263" i="7"/>
  <c r="K263" i="7"/>
  <c r="J263" i="7"/>
  <c r="L129" i="7"/>
  <c r="K129" i="7"/>
  <c r="J129" i="7"/>
  <c r="L488" i="7"/>
  <c r="K488" i="7"/>
  <c r="J488" i="7"/>
  <c r="L1874" i="7"/>
  <c r="K1874" i="7"/>
  <c r="J1874" i="7"/>
  <c r="L1500" i="7"/>
  <c r="K1500" i="7"/>
  <c r="J1500" i="7"/>
  <c r="K934" i="7"/>
  <c r="L934" i="7"/>
  <c r="J934" i="7"/>
  <c r="L1651" i="7"/>
  <c r="K1651" i="7"/>
  <c r="J1651" i="7"/>
  <c r="L622" i="7"/>
  <c r="K622" i="7"/>
  <c r="J622" i="7"/>
  <c r="L513" i="7"/>
  <c r="K513" i="7"/>
  <c r="J513" i="7"/>
  <c r="L418" i="7"/>
  <c r="K418" i="7"/>
  <c r="J418" i="7"/>
  <c r="L115" i="7"/>
  <c r="K115" i="7"/>
  <c r="J115" i="7"/>
  <c r="L34" i="7"/>
  <c r="K34" i="7"/>
  <c r="J34" i="7"/>
  <c r="L775" i="7"/>
  <c r="K775" i="7"/>
  <c r="J775" i="7"/>
  <c r="L3" i="7"/>
  <c r="K3" i="7"/>
  <c r="J3" i="7"/>
  <c r="L712" i="7"/>
  <c r="K712" i="7"/>
  <c r="J712" i="7"/>
  <c r="L432" i="7"/>
  <c r="K432" i="7"/>
  <c r="J432" i="7"/>
  <c r="L974" i="7"/>
  <c r="K974" i="7"/>
  <c r="J974" i="7"/>
  <c r="L537" i="7"/>
  <c r="K537" i="7"/>
  <c r="J537" i="7"/>
  <c r="L798" i="7"/>
  <c r="K798" i="7"/>
  <c r="J798" i="7"/>
  <c r="L1806" i="7"/>
  <c r="J1806" i="7"/>
  <c r="K1806" i="7"/>
  <c r="L1258" i="7"/>
  <c r="K1258" i="7"/>
  <c r="J1258" i="7"/>
  <c r="L2000" i="7"/>
  <c r="J2000" i="7"/>
  <c r="K2000" i="7"/>
  <c r="L1435" i="7"/>
  <c r="K1435" i="7"/>
  <c r="J1435" i="7"/>
  <c r="L852" i="7"/>
  <c r="K852" i="7"/>
  <c r="J852" i="7"/>
  <c r="L1528" i="7"/>
  <c r="K1528" i="7"/>
  <c r="J1528" i="7"/>
  <c r="L928" i="7"/>
  <c r="K928" i="7"/>
  <c r="J928" i="7"/>
  <c r="L1625" i="7"/>
  <c r="K1625" i="7"/>
  <c r="J1625" i="7"/>
  <c r="L1090" i="7"/>
  <c r="K1090" i="7"/>
  <c r="J1090" i="7"/>
  <c r="L1818" i="7"/>
  <c r="K1818" i="7"/>
  <c r="J1818" i="7"/>
  <c r="L655" i="7"/>
  <c r="K655" i="7"/>
  <c r="J655" i="7"/>
  <c r="L1291" i="7"/>
  <c r="K1291" i="7"/>
  <c r="J1291" i="7"/>
  <c r="L2036" i="7"/>
  <c r="K2036" i="7"/>
  <c r="J2036" i="7"/>
  <c r="L906" i="7"/>
  <c r="K906" i="7"/>
  <c r="J906" i="7"/>
  <c r="L1598" i="7"/>
  <c r="K1598" i="7"/>
  <c r="J1598" i="7"/>
  <c r="L507" i="7"/>
  <c r="J507" i="7"/>
  <c r="K507" i="7"/>
  <c r="L1121" i="7"/>
  <c r="K1121" i="7"/>
  <c r="J1121" i="7"/>
  <c r="L1851" i="7"/>
  <c r="K1851" i="7"/>
  <c r="J1851" i="7"/>
  <c r="L683" i="7"/>
  <c r="K683" i="7"/>
  <c r="J683" i="7"/>
  <c r="L1326" i="7"/>
  <c r="K1326" i="7"/>
  <c r="J1326" i="7"/>
  <c r="L2074" i="7"/>
  <c r="K2074" i="7"/>
  <c r="J2074" i="7"/>
  <c r="L1041" i="7"/>
  <c r="K1041" i="7"/>
  <c r="J1041" i="7"/>
  <c r="L1757" i="7"/>
  <c r="K1757" i="7"/>
  <c r="J1757" i="7"/>
  <c r="L342" i="7"/>
  <c r="K342" i="7"/>
  <c r="J342" i="7"/>
  <c r="K935" i="7"/>
  <c r="L935" i="7"/>
  <c r="J935" i="7"/>
  <c r="L1632" i="7"/>
  <c r="K1632" i="7"/>
  <c r="J1632" i="7"/>
  <c r="L886" i="7"/>
  <c r="K886" i="7"/>
  <c r="J886" i="7"/>
  <c r="L1573" i="7"/>
  <c r="K1573" i="7"/>
  <c r="J1573" i="7"/>
  <c r="L963" i="7"/>
  <c r="K963" i="7"/>
  <c r="J963" i="7"/>
  <c r="L1670" i="7"/>
  <c r="K1670" i="7"/>
  <c r="J1670" i="7"/>
  <c r="L1018" i="7"/>
  <c r="K1018" i="7"/>
  <c r="J1018" i="7"/>
  <c r="L1731" i="7"/>
  <c r="K1731" i="7"/>
  <c r="J1731" i="7"/>
  <c r="L1019" i="7"/>
  <c r="K1019" i="7"/>
  <c r="J1019" i="7"/>
  <c r="L1732" i="7"/>
  <c r="K1732" i="7"/>
  <c r="J1732" i="7"/>
  <c r="L1189" i="7"/>
  <c r="K1189" i="7"/>
  <c r="J1189" i="7"/>
  <c r="L1925" i="7"/>
  <c r="J1925" i="7"/>
  <c r="K1925" i="7"/>
  <c r="L420" i="7"/>
  <c r="K420" i="7"/>
  <c r="J420" i="7"/>
  <c r="L1021" i="7"/>
  <c r="K1021" i="7"/>
  <c r="J1021" i="7"/>
  <c r="L1734" i="7"/>
  <c r="K1734" i="7"/>
  <c r="J1734" i="7"/>
  <c r="L84" i="7"/>
  <c r="K84" i="7"/>
  <c r="J84" i="7"/>
  <c r="L469" i="7"/>
  <c r="K469" i="7"/>
  <c r="J469" i="7"/>
  <c r="L1076" i="7"/>
  <c r="K1076" i="7"/>
  <c r="J1076" i="7"/>
  <c r="L1801" i="7"/>
  <c r="K1801" i="7"/>
  <c r="J1801" i="7"/>
  <c r="L1486" i="7"/>
  <c r="K1486" i="7"/>
  <c r="J1486" i="7"/>
  <c r="L470" i="7"/>
  <c r="K470" i="7"/>
  <c r="J470" i="7"/>
  <c r="L619" i="7"/>
  <c r="K619" i="7"/>
  <c r="J619" i="7"/>
  <c r="L1250" i="7"/>
  <c r="K1250" i="7"/>
  <c r="J1250" i="7"/>
  <c r="L1995" i="7"/>
  <c r="K1995" i="7"/>
  <c r="J1995" i="7"/>
  <c r="L184" i="7"/>
  <c r="K184" i="7"/>
  <c r="J184" i="7"/>
  <c r="L820" i="7"/>
  <c r="K820" i="7"/>
  <c r="J820" i="7"/>
  <c r="L1490" i="7"/>
  <c r="K1490" i="7"/>
  <c r="J1490" i="7"/>
  <c r="L374" i="7"/>
  <c r="K374" i="7"/>
  <c r="J374" i="7"/>
  <c r="L113" i="7"/>
  <c r="K113" i="7"/>
  <c r="J113" i="7"/>
  <c r="L696" i="7"/>
  <c r="K696" i="7"/>
  <c r="J696" i="7"/>
  <c r="L1339" i="7"/>
  <c r="K1339" i="7"/>
  <c r="J1339" i="7"/>
  <c r="L2093" i="7"/>
  <c r="K2093" i="7"/>
  <c r="J2093" i="7"/>
  <c r="L1912" i="7"/>
  <c r="K1912" i="7"/>
  <c r="J1912" i="7"/>
  <c r="L1345" i="7"/>
  <c r="K1345" i="7"/>
  <c r="J1345" i="7"/>
  <c r="L1938" i="7"/>
  <c r="K1938" i="7"/>
  <c r="J1938" i="7"/>
  <c r="L1515" i="7"/>
  <c r="K1515" i="7"/>
  <c r="J1515" i="7"/>
  <c r="L1012" i="7"/>
  <c r="J1012" i="7"/>
  <c r="K1012" i="7"/>
  <c r="L1590" i="7"/>
  <c r="K1590" i="7"/>
  <c r="J1590" i="7"/>
  <c r="L605" i="7"/>
  <c r="K605" i="7"/>
  <c r="J605" i="7"/>
  <c r="L1181" i="7"/>
  <c r="K1181" i="7"/>
  <c r="J1181" i="7"/>
  <c r="L1767" i="7"/>
  <c r="K1767" i="7"/>
  <c r="J1767" i="7"/>
  <c r="L1787" i="7"/>
  <c r="K1787" i="7"/>
  <c r="J1787" i="7"/>
  <c r="K549" i="7"/>
  <c r="L549" i="7"/>
  <c r="J549" i="7"/>
  <c r="L597" i="7"/>
  <c r="K597" i="7"/>
  <c r="J597" i="7"/>
  <c r="L1350" i="7"/>
  <c r="K1350" i="7"/>
  <c r="J1350" i="7"/>
  <c r="L1067" i="7"/>
  <c r="K1067" i="7"/>
  <c r="J1067" i="7"/>
  <c r="L788" i="7"/>
  <c r="K788" i="7"/>
  <c r="J788" i="7"/>
  <c r="L1519" i="7"/>
  <c r="K1519" i="7"/>
  <c r="J1519" i="7"/>
  <c r="L1222" i="7"/>
  <c r="K1222" i="7"/>
  <c r="J1222" i="7"/>
  <c r="L1541" i="7"/>
  <c r="K1541" i="7"/>
  <c r="J1541" i="7"/>
  <c r="L154" i="7"/>
  <c r="K154" i="7"/>
  <c r="J154" i="7"/>
  <c r="L249" i="7"/>
  <c r="K249" i="7"/>
  <c r="J249" i="7"/>
  <c r="L298" i="7"/>
  <c r="K298" i="7"/>
  <c r="J298" i="7"/>
  <c r="L1288" i="7"/>
  <c r="K1288" i="7"/>
  <c r="J1288" i="7"/>
  <c r="L289" i="7"/>
  <c r="K289" i="7"/>
  <c r="J289" i="7"/>
  <c r="L636" i="7"/>
  <c r="K636" i="7"/>
  <c r="J636" i="7"/>
  <c r="L704" i="7"/>
  <c r="K704" i="7"/>
  <c r="J704" i="7"/>
  <c r="L201" i="7"/>
  <c r="K201" i="7"/>
  <c r="J201" i="7"/>
  <c r="L1778" i="7"/>
  <c r="K1778" i="7"/>
  <c r="J1778" i="7"/>
  <c r="L2068" i="7"/>
  <c r="J2068" i="7"/>
  <c r="K2068" i="7"/>
  <c r="L53" i="7"/>
  <c r="J53" i="7"/>
  <c r="K53" i="7"/>
  <c r="L59" i="7"/>
  <c r="K59" i="7"/>
  <c r="J59" i="7"/>
  <c r="L1808" i="7"/>
  <c r="J1808" i="7"/>
  <c r="K1808" i="7"/>
  <c r="L363" i="7"/>
  <c r="K363" i="7"/>
  <c r="J363" i="7"/>
  <c r="L259" i="7"/>
  <c r="K259" i="7"/>
  <c r="J259" i="7"/>
  <c r="L754" i="7"/>
  <c r="K754" i="7"/>
  <c r="J754" i="7"/>
  <c r="L948" i="7"/>
  <c r="K948" i="7"/>
  <c r="J948" i="7"/>
  <c r="L490" i="7"/>
  <c r="K490" i="7"/>
  <c r="J490" i="7"/>
  <c r="L1378" i="7"/>
  <c r="K1378" i="7"/>
  <c r="J1378" i="7"/>
  <c r="K1656" i="7"/>
  <c r="L1656" i="7"/>
  <c r="J1656" i="7"/>
  <c r="L387" i="7"/>
  <c r="K387" i="7"/>
  <c r="J387" i="7"/>
  <c r="L455" i="7"/>
  <c r="K455" i="7"/>
  <c r="J455" i="7"/>
  <c r="L1680" i="7"/>
  <c r="K1680" i="7"/>
  <c r="J1680" i="7"/>
  <c r="L1507" i="7"/>
  <c r="K1507" i="7"/>
  <c r="J1507" i="7"/>
  <c r="L675" i="7"/>
  <c r="J675" i="7"/>
  <c r="K675" i="7"/>
  <c r="L753" i="7"/>
  <c r="K753" i="7"/>
  <c r="J753" i="7"/>
  <c r="L168" i="7"/>
  <c r="K168" i="7"/>
  <c r="J168" i="7"/>
  <c r="L238" i="7"/>
  <c r="K238" i="7"/>
  <c r="J238" i="7"/>
  <c r="L138" i="7"/>
  <c r="K138" i="7"/>
  <c r="J138" i="7"/>
  <c r="L778" i="7"/>
  <c r="K778" i="7"/>
  <c r="J778" i="7"/>
  <c r="L648" i="7"/>
  <c r="K648" i="7"/>
  <c r="J648" i="7"/>
  <c r="K1462" i="7"/>
  <c r="L1462" i="7"/>
  <c r="J1462" i="7"/>
  <c r="L703" i="7"/>
  <c r="K703" i="7"/>
  <c r="J703" i="7"/>
  <c r="L975" i="7"/>
  <c r="K975" i="7"/>
  <c r="J975" i="7"/>
  <c r="L1839" i="7"/>
  <c r="K1839" i="7"/>
  <c r="J1839" i="7"/>
  <c r="L1286" i="7"/>
  <c r="K1286" i="7"/>
  <c r="J1286" i="7"/>
  <c r="L2031" i="7"/>
  <c r="K2031" i="7"/>
  <c r="J2031" i="7"/>
  <c r="L1466" i="7"/>
  <c r="K1466" i="7"/>
  <c r="J1466" i="7"/>
  <c r="L877" i="7"/>
  <c r="K877" i="7"/>
  <c r="J877" i="7"/>
  <c r="L1558" i="7"/>
  <c r="K1558" i="7"/>
  <c r="J1558" i="7"/>
  <c r="L953" i="7"/>
  <c r="K953" i="7"/>
  <c r="J953" i="7"/>
  <c r="L1655" i="7"/>
  <c r="K1655" i="7"/>
  <c r="J1655" i="7"/>
  <c r="L1118" i="7"/>
  <c r="K1118" i="7"/>
  <c r="J1118" i="7"/>
  <c r="L1848" i="7"/>
  <c r="K1848" i="7"/>
  <c r="J1848" i="7"/>
  <c r="L680" i="7"/>
  <c r="K680" i="7"/>
  <c r="J680" i="7"/>
  <c r="L1319" i="7"/>
  <c r="K1319" i="7"/>
  <c r="J1319" i="7"/>
  <c r="L2071" i="7"/>
  <c r="K2071" i="7"/>
  <c r="J2071" i="7"/>
  <c r="L931" i="7"/>
  <c r="K931" i="7"/>
  <c r="J931" i="7"/>
  <c r="L1628" i="7"/>
  <c r="K1628" i="7"/>
  <c r="J1628" i="7"/>
  <c r="L531" i="7"/>
  <c r="J531" i="7"/>
  <c r="K531" i="7"/>
  <c r="K1149" i="7"/>
  <c r="L1149" i="7"/>
  <c r="J1149" i="7"/>
  <c r="L1881" i="7"/>
  <c r="J1881" i="7"/>
  <c r="K1881" i="7"/>
  <c r="L708" i="7"/>
  <c r="K708" i="7"/>
  <c r="J708" i="7"/>
  <c r="L1355" i="7"/>
  <c r="K1355" i="7"/>
  <c r="J1355" i="7"/>
  <c r="L10" i="7"/>
  <c r="K10" i="7"/>
  <c r="J10" i="7"/>
  <c r="L1068" i="7"/>
  <c r="K1068" i="7"/>
  <c r="J1068" i="7"/>
  <c r="L1793" i="7"/>
  <c r="K1793" i="7"/>
  <c r="J1793" i="7"/>
  <c r="L366" i="7"/>
  <c r="J366" i="7"/>
  <c r="K366" i="7"/>
  <c r="L960" i="7"/>
  <c r="K960" i="7"/>
  <c r="J960" i="7"/>
  <c r="L1668" i="7"/>
  <c r="K1668" i="7"/>
  <c r="J1668" i="7"/>
  <c r="K911" i="7"/>
  <c r="L911" i="7"/>
  <c r="J911" i="7"/>
  <c r="L1603" i="7"/>
  <c r="K1603" i="7"/>
  <c r="J1603" i="7"/>
  <c r="L990" i="7"/>
  <c r="K990" i="7"/>
  <c r="J990" i="7"/>
  <c r="L1700" i="7"/>
  <c r="K1700" i="7"/>
  <c r="J1700" i="7"/>
  <c r="L1045" i="7"/>
  <c r="K1045" i="7"/>
  <c r="J1045" i="7"/>
  <c r="L1764" i="7"/>
  <c r="K1764" i="7"/>
  <c r="J1764" i="7"/>
  <c r="L1046" i="7"/>
  <c r="K1046" i="7"/>
  <c r="J1046" i="7"/>
  <c r="L1768" i="7"/>
  <c r="K1768" i="7"/>
  <c r="J1768" i="7"/>
  <c r="L1217" i="7"/>
  <c r="K1217" i="7"/>
  <c r="J1217" i="7"/>
  <c r="L1956" i="7"/>
  <c r="K1956" i="7"/>
  <c r="J1956" i="7"/>
  <c r="L444" i="7"/>
  <c r="K444" i="7"/>
  <c r="J444" i="7"/>
  <c r="L1048" i="7"/>
  <c r="K1048" i="7"/>
  <c r="J1048" i="7"/>
  <c r="L1770" i="7"/>
  <c r="K1770" i="7"/>
  <c r="J1770" i="7"/>
  <c r="L132" i="7"/>
  <c r="K132" i="7"/>
  <c r="J132" i="7"/>
  <c r="L493" i="7"/>
  <c r="K493" i="7"/>
  <c r="J493" i="7"/>
  <c r="K1103" i="7"/>
  <c r="L1103" i="7"/>
  <c r="J1103" i="7"/>
  <c r="L1831" i="7"/>
  <c r="K1831" i="7"/>
  <c r="J1831" i="7"/>
  <c r="L1520" i="7"/>
  <c r="K1520" i="7"/>
  <c r="J1520" i="7"/>
  <c r="L568" i="7"/>
  <c r="K568" i="7"/>
  <c r="J568" i="7"/>
  <c r="L644" i="7"/>
  <c r="K644" i="7"/>
  <c r="J644" i="7"/>
  <c r="L1281" i="7"/>
  <c r="K1281" i="7"/>
  <c r="J1281" i="7"/>
  <c r="L2025" i="7"/>
  <c r="J2025" i="7"/>
  <c r="K2025" i="7"/>
  <c r="L232" i="7"/>
  <c r="K232" i="7"/>
  <c r="J232" i="7"/>
  <c r="L846" i="7"/>
  <c r="K846" i="7"/>
  <c r="J846" i="7"/>
  <c r="L1522" i="7"/>
  <c r="K1522" i="7"/>
  <c r="J1522" i="7"/>
  <c r="L446" i="7"/>
  <c r="K446" i="7"/>
  <c r="J446" i="7"/>
  <c r="L137" i="7"/>
  <c r="K137" i="7"/>
  <c r="J137" i="7"/>
  <c r="L721" i="7"/>
  <c r="K721" i="7"/>
  <c r="J721" i="7"/>
  <c r="L1370" i="7"/>
  <c r="K1370" i="7"/>
  <c r="J1370" i="7"/>
  <c r="L1344" i="7"/>
  <c r="K1344" i="7"/>
  <c r="J1344" i="7"/>
  <c r="L1937" i="7"/>
  <c r="K1937" i="7"/>
  <c r="J1937" i="7"/>
  <c r="L1369" i="7"/>
  <c r="K1369" i="7"/>
  <c r="J1369" i="7"/>
  <c r="K1963" i="7"/>
  <c r="L1963" i="7"/>
  <c r="J1963" i="7"/>
  <c r="L1539" i="7"/>
  <c r="K1539" i="7"/>
  <c r="J1539" i="7"/>
  <c r="L1036" i="7"/>
  <c r="K1036" i="7"/>
  <c r="J1036" i="7"/>
  <c r="L1615" i="7"/>
  <c r="K1615" i="7"/>
  <c r="J1615" i="7"/>
  <c r="L629" i="7"/>
  <c r="K629" i="7"/>
  <c r="J629" i="7"/>
  <c r="L1205" i="7"/>
  <c r="K1205" i="7"/>
  <c r="J1205" i="7"/>
  <c r="L1792" i="7"/>
  <c r="K1792" i="7"/>
  <c r="J1792" i="7"/>
  <c r="L1811" i="7"/>
  <c r="K1811" i="7"/>
  <c r="J1811" i="7"/>
  <c r="K525" i="7"/>
  <c r="L525" i="7"/>
  <c r="J525" i="7"/>
  <c r="L2100" i="7"/>
  <c r="K2100" i="7"/>
  <c r="J2100" i="7"/>
  <c r="L1388" i="7"/>
  <c r="K1388" i="7"/>
  <c r="J1388" i="7"/>
  <c r="L1966" i="7"/>
  <c r="K1966" i="7"/>
  <c r="J1966" i="7"/>
  <c r="L453" i="7"/>
  <c r="K453" i="7"/>
  <c r="J453" i="7"/>
  <c r="L125" i="7"/>
  <c r="J125" i="7"/>
  <c r="K125" i="7"/>
  <c r="L344" i="7"/>
  <c r="K344" i="7"/>
  <c r="J344" i="7"/>
  <c r="L35" i="7"/>
  <c r="K35" i="7"/>
  <c r="J35" i="7"/>
  <c r="L1199" i="7"/>
  <c r="K1199" i="7"/>
  <c r="J1199" i="7"/>
  <c r="L191" i="7"/>
  <c r="K191" i="7"/>
  <c r="J191" i="7"/>
  <c r="L254" i="7"/>
  <c r="K254" i="7"/>
  <c r="J254" i="7"/>
  <c r="L440" i="7"/>
  <c r="K440" i="7"/>
  <c r="J440" i="7"/>
  <c r="L1971" i="7"/>
  <c r="K1971" i="7"/>
  <c r="J1971" i="7"/>
  <c r="L904" i="7"/>
  <c r="K904" i="7"/>
  <c r="J904" i="7"/>
  <c r="L223" i="7"/>
  <c r="K223" i="7"/>
  <c r="J223" i="7"/>
  <c r="L697" i="7"/>
  <c r="K697" i="7"/>
  <c r="J697" i="7"/>
  <c r="L489" i="7"/>
  <c r="K489" i="7"/>
  <c r="J489" i="7"/>
  <c r="L2001" i="7"/>
  <c r="J2001" i="7"/>
  <c r="K2001" i="7"/>
  <c r="L1411" i="7"/>
  <c r="K1411" i="7"/>
  <c r="J1411" i="7"/>
  <c r="L612" i="7"/>
  <c r="K612" i="7"/>
  <c r="J612" i="7"/>
  <c r="L291" i="7"/>
  <c r="K291" i="7"/>
  <c r="J291" i="7"/>
  <c r="L426" i="7"/>
  <c r="K426" i="7"/>
  <c r="J426" i="7"/>
  <c r="L479" i="7"/>
  <c r="K479" i="7"/>
  <c r="J479" i="7"/>
  <c r="L439" i="7"/>
  <c r="K439" i="7"/>
  <c r="J439" i="7"/>
  <c r="L1650" i="7"/>
  <c r="K1650" i="7"/>
  <c r="J1650" i="7"/>
  <c r="K2032" i="7"/>
  <c r="L2032" i="7"/>
  <c r="J2032" i="7"/>
  <c r="L954" i="7"/>
  <c r="K954" i="7"/>
  <c r="J954" i="7"/>
  <c r="L1147" i="7"/>
  <c r="K1147" i="7"/>
  <c r="J1147" i="7"/>
  <c r="L1442" i="7"/>
  <c r="K1442" i="7"/>
  <c r="J1442" i="7"/>
  <c r="L1918" i="7"/>
  <c r="K1918" i="7"/>
  <c r="J1918" i="7"/>
  <c r="L408" i="7"/>
  <c r="K408" i="7"/>
  <c r="J408" i="7"/>
  <c r="L474" i="7"/>
  <c r="K474" i="7"/>
  <c r="J474" i="7"/>
  <c r="L430" i="7"/>
  <c r="K430" i="7"/>
  <c r="J430" i="7"/>
  <c r="L828" i="7"/>
  <c r="K828" i="7"/>
  <c r="J828" i="7"/>
  <c r="L1948" i="7"/>
  <c r="J1948" i="7"/>
  <c r="K1948" i="7"/>
  <c r="L404" i="7"/>
  <c r="K404" i="7"/>
  <c r="J404" i="7"/>
  <c r="L674" i="7"/>
  <c r="K674" i="7"/>
  <c r="J674" i="7"/>
  <c r="L461" i="7"/>
  <c r="K461" i="7"/>
  <c r="J461" i="7"/>
  <c r="L514" i="7"/>
  <c r="K514" i="7"/>
  <c r="J514" i="7"/>
  <c r="L417" i="7"/>
  <c r="K417" i="7"/>
  <c r="J417" i="7"/>
  <c r="L689" i="7"/>
  <c r="K689" i="7"/>
  <c r="J689" i="7"/>
  <c r="L772" i="7"/>
  <c r="K772" i="7"/>
  <c r="J772" i="7"/>
  <c r="L70" i="7"/>
  <c r="K70" i="7"/>
  <c r="J70" i="7"/>
  <c r="L214" i="7"/>
  <c r="K214" i="7"/>
  <c r="J214" i="7"/>
  <c r="L452" i="7"/>
  <c r="K452" i="7"/>
  <c r="J452" i="7"/>
  <c r="L442" i="7"/>
  <c r="K442" i="7"/>
  <c r="J442" i="7"/>
  <c r="L737" i="7"/>
  <c r="K737" i="7"/>
  <c r="J737" i="7"/>
  <c r="L512" i="7"/>
  <c r="K512" i="7"/>
  <c r="J512" i="7"/>
  <c r="L572" i="7"/>
  <c r="K572" i="7"/>
  <c r="J572" i="7"/>
  <c r="K573" i="7"/>
  <c r="L573" i="7"/>
  <c r="J573" i="7"/>
  <c r="L465" i="7"/>
  <c r="K465" i="7"/>
  <c r="J465" i="7"/>
  <c r="L466" i="7"/>
  <c r="K466" i="7"/>
  <c r="J466" i="7"/>
  <c r="L147" i="7"/>
  <c r="K147" i="7"/>
  <c r="J147" i="7"/>
  <c r="L898" i="7"/>
  <c r="K898" i="7"/>
  <c r="J898" i="7"/>
  <c r="L923" i="7"/>
  <c r="K923" i="7"/>
  <c r="J923" i="7"/>
  <c r="K357" i="7"/>
  <c r="L357" i="7"/>
  <c r="J357" i="7"/>
  <c r="L501" i="7"/>
  <c r="K501" i="7"/>
  <c r="J501" i="7"/>
  <c r="K358" i="7"/>
  <c r="L358" i="7"/>
  <c r="J358" i="7"/>
  <c r="L825" i="7"/>
  <c r="K825" i="7"/>
  <c r="J825" i="7"/>
  <c r="L738" i="7"/>
  <c r="K738" i="7"/>
  <c r="J738" i="7"/>
  <c r="L564" i="7"/>
  <c r="K564" i="7"/>
  <c r="J564" i="7"/>
  <c r="L624" i="7"/>
  <c r="K624" i="7"/>
  <c r="J624" i="7"/>
  <c r="L625" i="7"/>
  <c r="K625" i="7"/>
  <c r="J625" i="7"/>
  <c r="L522" i="7"/>
  <c r="K522" i="7"/>
  <c r="J522" i="7"/>
  <c r="L523" i="7"/>
  <c r="K523" i="7"/>
  <c r="J523" i="7"/>
  <c r="L854" i="7"/>
  <c r="K854" i="7"/>
  <c r="J854" i="7"/>
  <c r="L288" i="7"/>
  <c r="K288" i="7"/>
  <c r="J288" i="7"/>
  <c r="L1285" i="7"/>
  <c r="K1285" i="7"/>
  <c r="J1285" i="7"/>
  <c r="L429" i="7"/>
  <c r="K429" i="7"/>
  <c r="J429" i="7"/>
  <c r="L1341" i="7"/>
  <c r="K1341" i="7"/>
  <c r="J1341" i="7"/>
  <c r="L528" i="7"/>
  <c r="K528" i="7"/>
  <c r="J528" i="7"/>
  <c r="L268" i="7"/>
  <c r="K268" i="7"/>
  <c r="J268" i="7"/>
  <c r="L949" i="7"/>
  <c r="K949" i="7"/>
  <c r="J949" i="7"/>
  <c r="L73" i="7"/>
  <c r="K73" i="7"/>
  <c r="J73" i="7"/>
  <c r="L14" i="7"/>
  <c r="K14" i="7"/>
  <c r="J14" i="7"/>
  <c r="L7" i="7"/>
  <c r="K7" i="7"/>
  <c r="J7" i="7"/>
  <c r="L1496" i="7"/>
  <c r="K1496" i="7"/>
  <c r="J1496" i="7"/>
  <c r="L1872" i="7"/>
  <c r="K1872" i="7"/>
  <c r="J1872" i="7"/>
  <c r="L1314" i="7"/>
  <c r="K1314" i="7"/>
  <c r="J1314" i="7"/>
  <c r="L2061" i="7"/>
  <c r="K2061" i="7"/>
  <c r="J2061" i="7"/>
  <c r="L1498" i="7"/>
  <c r="K1498" i="7"/>
  <c r="J1498" i="7"/>
  <c r="L902" i="7"/>
  <c r="K902" i="7"/>
  <c r="J902" i="7"/>
  <c r="L1593" i="7"/>
  <c r="K1593" i="7"/>
  <c r="J1593" i="7"/>
  <c r="L979" i="7"/>
  <c r="K979" i="7"/>
  <c r="J979" i="7"/>
  <c r="L1685" i="7"/>
  <c r="K1685" i="7"/>
  <c r="J1685" i="7"/>
  <c r="L1146" i="7"/>
  <c r="K1146" i="7"/>
  <c r="J1146" i="7"/>
  <c r="L1878" i="7"/>
  <c r="J1878" i="7"/>
  <c r="K1878" i="7"/>
  <c r="L705" i="7"/>
  <c r="K705" i="7"/>
  <c r="J705" i="7"/>
  <c r="K1352" i="7"/>
  <c r="L1352" i="7"/>
  <c r="J1352" i="7"/>
  <c r="L2102" i="7"/>
  <c r="K2102" i="7"/>
  <c r="J2102" i="7"/>
  <c r="L956" i="7"/>
  <c r="K956" i="7"/>
  <c r="J956" i="7"/>
  <c r="L1658" i="7"/>
  <c r="K1658" i="7"/>
  <c r="J1658" i="7"/>
  <c r="L556" i="7"/>
  <c r="J556" i="7"/>
  <c r="K556" i="7"/>
  <c r="L1178" i="7"/>
  <c r="K1178" i="7"/>
  <c r="J1178" i="7"/>
  <c r="L1914" i="7"/>
  <c r="K1914" i="7"/>
  <c r="J1914" i="7"/>
  <c r="L733" i="7"/>
  <c r="K733" i="7"/>
  <c r="J733" i="7"/>
  <c r="L1384" i="7"/>
  <c r="K1384" i="7"/>
  <c r="J1384" i="7"/>
  <c r="L485" i="7"/>
  <c r="K485" i="7"/>
  <c r="J485" i="7"/>
  <c r="L1095" i="7"/>
  <c r="K1095" i="7"/>
  <c r="J1095" i="7"/>
  <c r="L1823" i="7"/>
  <c r="K1823" i="7"/>
  <c r="J1823" i="7"/>
  <c r="L390" i="7"/>
  <c r="J390" i="7"/>
  <c r="K390" i="7"/>
  <c r="L987" i="7"/>
  <c r="K987" i="7"/>
  <c r="J987" i="7"/>
  <c r="L1698" i="7"/>
  <c r="K1698" i="7"/>
  <c r="J1698" i="7"/>
  <c r="L936" i="7"/>
  <c r="K936" i="7"/>
  <c r="J936" i="7"/>
  <c r="L1633" i="7"/>
  <c r="K1633" i="7"/>
  <c r="J1633" i="7"/>
  <c r="L1017" i="7"/>
  <c r="K1017" i="7"/>
  <c r="J1017" i="7"/>
  <c r="L1730" i="7"/>
  <c r="K1730" i="7"/>
  <c r="J1730" i="7"/>
  <c r="L1072" i="7"/>
  <c r="K1072" i="7"/>
  <c r="J1072" i="7"/>
  <c r="L1797" i="7"/>
  <c r="K1797" i="7"/>
  <c r="J1797" i="7"/>
  <c r="L1073" i="7"/>
  <c r="K1073" i="7"/>
  <c r="J1073" i="7"/>
  <c r="L1798" i="7"/>
  <c r="K1798" i="7"/>
  <c r="J1798" i="7"/>
  <c r="L1245" i="7"/>
  <c r="K1245" i="7"/>
  <c r="J1245" i="7"/>
  <c r="L1986" i="7"/>
  <c r="K1986" i="7"/>
  <c r="J1986" i="7"/>
  <c r="L468" i="7"/>
  <c r="K468" i="7"/>
  <c r="J468" i="7"/>
  <c r="L1075" i="7"/>
  <c r="K1075" i="7"/>
  <c r="J1075" i="7"/>
  <c r="L1800" i="7"/>
  <c r="K1800" i="7"/>
  <c r="J1800" i="7"/>
  <c r="L156" i="7"/>
  <c r="K156" i="7"/>
  <c r="J156" i="7"/>
  <c r="L517" i="7"/>
  <c r="K517" i="7"/>
  <c r="J517" i="7"/>
  <c r="L1135" i="7"/>
  <c r="K1135" i="7"/>
  <c r="J1135" i="7"/>
  <c r="L1864" i="7"/>
  <c r="K1864" i="7"/>
  <c r="J1864" i="7"/>
  <c r="L1550" i="7"/>
  <c r="K1550" i="7"/>
  <c r="J1550" i="7"/>
  <c r="L643" i="7"/>
  <c r="K643" i="7"/>
  <c r="J643" i="7"/>
  <c r="L669" i="7"/>
  <c r="K669" i="7"/>
  <c r="J669" i="7"/>
  <c r="L1309" i="7"/>
  <c r="K1309" i="7"/>
  <c r="J1309" i="7"/>
  <c r="K2056" i="7"/>
  <c r="L2056" i="7"/>
  <c r="J2056" i="7"/>
  <c r="L256" i="7"/>
  <c r="K256" i="7"/>
  <c r="J256" i="7"/>
  <c r="L871" i="7"/>
  <c r="K871" i="7"/>
  <c r="J871" i="7"/>
  <c r="L1552" i="7"/>
  <c r="K1552" i="7"/>
  <c r="J1552" i="7"/>
  <c r="L518" i="7"/>
  <c r="K518" i="7"/>
  <c r="J518" i="7"/>
  <c r="L161" i="7"/>
  <c r="K161" i="7"/>
  <c r="J161" i="7"/>
  <c r="L746" i="7"/>
  <c r="K746" i="7"/>
  <c r="J746" i="7"/>
  <c r="L1402" i="7"/>
  <c r="K1402" i="7"/>
  <c r="J1402" i="7"/>
  <c r="L1368" i="7"/>
  <c r="K1368" i="7"/>
  <c r="J1368" i="7"/>
  <c r="L1962" i="7"/>
  <c r="K1962" i="7"/>
  <c r="J1962" i="7"/>
  <c r="L1393" i="7"/>
  <c r="K1393" i="7"/>
  <c r="J1393" i="7"/>
  <c r="L1988" i="7"/>
  <c r="K1988" i="7"/>
  <c r="J1988" i="7"/>
  <c r="L1564" i="7"/>
  <c r="K1564" i="7"/>
  <c r="J1564" i="7"/>
  <c r="L1060" i="7"/>
  <c r="K1060" i="7"/>
  <c r="J1060" i="7"/>
  <c r="L1640" i="7"/>
  <c r="K1640" i="7"/>
  <c r="J1640" i="7"/>
  <c r="L653" i="7"/>
  <c r="K653" i="7"/>
  <c r="J653" i="7"/>
  <c r="L1229" i="7"/>
  <c r="K1229" i="7"/>
  <c r="J1229" i="7"/>
  <c r="L1817" i="7"/>
  <c r="K1817" i="7"/>
  <c r="J1817" i="7"/>
  <c r="L1835" i="7"/>
  <c r="K1835" i="7"/>
  <c r="J1835" i="7"/>
  <c r="L2096" i="7"/>
  <c r="K2096" i="7"/>
  <c r="J2096" i="7"/>
  <c r="L1721" i="7"/>
  <c r="K1721" i="7"/>
  <c r="J1721" i="7"/>
  <c r="L1174" i="7"/>
  <c r="K1174" i="7"/>
  <c r="J1174" i="7"/>
  <c r="L1909" i="7"/>
  <c r="K1909" i="7"/>
  <c r="J1909" i="7"/>
  <c r="L730" i="7"/>
  <c r="K730" i="7"/>
  <c r="J730" i="7"/>
  <c r="L1381" i="7"/>
  <c r="K1381" i="7"/>
  <c r="J1381" i="7"/>
  <c r="L386" i="7"/>
  <c r="K386" i="7"/>
  <c r="J386" i="7"/>
  <c r="L982" i="7"/>
  <c r="K982" i="7"/>
  <c r="J982" i="7"/>
  <c r="L1694" i="7"/>
  <c r="K1694" i="7"/>
  <c r="J1694" i="7"/>
  <c r="L582" i="7"/>
  <c r="J582" i="7"/>
  <c r="K582" i="7"/>
  <c r="L1209" i="7"/>
  <c r="K1209" i="7"/>
  <c r="J1209" i="7"/>
  <c r="L1947" i="7"/>
  <c r="K1947" i="7"/>
  <c r="J1947" i="7"/>
  <c r="L758" i="7"/>
  <c r="K758" i="7"/>
  <c r="J758" i="7"/>
  <c r="K1413" i="7"/>
  <c r="L1413" i="7"/>
  <c r="J1413" i="7"/>
  <c r="L509" i="7"/>
  <c r="K509" i="7"/>
  <c r="J509" i="7"/>
  <c r="L1123" i="7"/>
  <c r="K1123" i="7"/>
  <c r="J1123" i="7"/>
  <c r="L1853" i="7"/>
  <c r="J1853" i="7"/>
  <c r="K1853" i="7"/>
  <c r="L414" i="7"/>
  <c r="J414" i="7"/>
  <c r="K414" i="7"/>
  <c r="L1015" i="7"/>
  <c r="K1015" i="7"/>
  <c r="J1015" i="7"/>
  <c r="L1728" i="7"/>
  <c r="K1728" i="7"/>
  <c r="J1728" i="7"/>
  <c r="L962" i="7"/>
  <c r="K962" i="7"/>
  <c r="J962" i="7"/>
  <c r="L1669" i="7"/>
  <c r="K1669" i="7"/>
  <c r="J1669" i="7"/>
  <c r="L1044" i="7"/>
  <c r="K1044" i="7"/>
  <c r="J1044" i="7"/>
  <c r="L1760" i="7"/>
  <c r="K1760" i="7"/>
  <c r="J1760" i="7"/>
  <c r="L1099" i="7"/>
  <c r="K1099" i="7"/>
  <c r="J1099" i="7"/>
  <c r="L1827" i="7"/>
  <c r="K1827" i="7"/>
  <c r="J1827" i="7"/>
  <c r="L1100" i="7"/>
  <c r="K1100" i="7"/>
  <c r="J1100" i="7"/>
  <c r="L1828" i="7"/>
  <c r="K1828" i="7"/>
  <c r="J1828" i="7"/>
  <c r="L1274" i="7"/>
  <c r="K1274" i="7"/>
  <c r="J1274" i="7"/>
  <c r="L2021" i="7"/>
  <c r="J2021" i="7"/>
  <c r="K2021" i="7"/>
  <c r="L492" i="7"/>
  <c r="K492" i="7"/>
  <c r="J492" i="7"/>
  <c r="K1102" i="7"/>
  <c r="L1102" i="7"/>
  <c r="J1102" i="7"/>
  <c r="L1830" i="7"/>
  <c r="K1830" i="7"/>
  <c r="J1830" i="7"/>
  <c r="L204" i="7"/>
  <c r="K204" i="7"/>
  <c r="J204" i="7"/>
  <c r="L542" i="7"/>
  <c r="K542" i="7"/>
  <c r="J542" i="7"/>
  <c r="L1163" i="7"/>
  <c r="K1163" i="7"/>
  <c r="J1163" i="7"/>
  <c r="L1897" i="7"/>
  <c r="K1897" i="7"/>
  <c r="J1897" i="7"/>
  <c r="L1580" i="7"/>
  <c r="K1580" i="7"/>
  <c r="J1580" i="7"/>
  <c r="K718" i="7"/>
  <c r="L718" i="7"/>
  <c r="J718" i="7"/>
  <c r="L694" i="7"/>
  <c r="K694" i="7"/>
  <c r="J694" i="7"/>
  <c r="L1337" i="7"/>
  <c r="K1337" i="7"/>
  <c r="J1337" i="7"/>
  <c r="L2086" i="7"/>
  <c r="K2086" i="7"/>
  <c r="J2086" i="7"/>
  <c r="L304" i="7"/>
  <c r="K304" i="7"/>
  <c r="J304" i="7"/>
  <c r="L896" i="7"/>
  <c r="K896" i="7"/>
  <c r="J896" i="7"/>
  <c r="L1582" i="7"/>
  <c r="K1582" i="7"/>
  <c r="J1582" i="7"/>
  <c r="L618" i="7"/>
  <c r="K618" i="7"/>
  <c r="J618" i="7"/>
  <c r="L185" i="7"/>
  <c r="K185" i="7"/>
  <c r="J185" i="7"/>
  <c r="L771" i="7"/>
  <c r="K771" i="7"/>
  <c r="J771" i="7"/>
  <c r="L1431" i="7"/>
  <c r="K1431" i="7"/>
  <c r="J1431" i="7"/>
  <c r="L1392" i="7"/>
  <c r="K1392" i="7"/>
  <c r="J1392" i="7"/>
  <c r="L1987" i="7"/>
  <c r="K1987" i="7"/>
  <c r="J1987" i="7"/>
  <c r="L1417" i="7"/>
  <c r="K1417" i="7"/>
  <c r="J1417" i="7"/>
  <c r="L2013" i="7"/>
  <c r="K2013" i="7"/>
  <c r="J2013" i="7"/>
  <c r="L1589" i="7"/>
  <c r="K1589" i="7"/>
  <c r="J1589" i="7"/>
  <c r="L1084" i="7"/>
  <c r="K1084" i="7"/>
  <c r="J1084" i="7"/>
  <c r="L1665" i="7"/>
  <c r="J1665" i="7"/>
  <c r="K1665" i="7"/>
  <c r="L677" i="7"/>
  <c r="K677" i="7"/>
  <c r="J677" i="7"/>
  <c r="L1253" i="7"/>
  <c r="K1253" i="7"/>
  <c r="J1253" i="7"/>
  <c r="L1842" i="7"/>
  <c r="K1842" i="7"/>
  <c r="J1842" i="7"/>
  <c r="L1859" i="7"/>
  <c r="K1859" i="7"/>
  <c r="J1859" i="7"/>
  <c r="L1557" i="7"/>
  <c r="K1557" i="7"/>
  <c r="J1557" i="7"/>
  <c r="L755" i="7"/>
  <c r="K755" i="7"/>
  <c r="J755" i="7"/>
  <c r="L1410" i="7"/>
  <c r="K1410" i="7"/>
  <c r="J1410" i="7"/>
  <c r="L410" i="7"/>
  <c r="K410" i="7"/>
  <c r="J410" i="7"/>
  <c r="L1008" i="7"/>
  <c r="K1008" i="7"/>
  <c r="J1008" i="7"/>
  <c r="L1724" i="7"/>
  <c r="K1724" i="7"/>
  <c r="J1724" i="7"/>
  <c r="L607" i="7"/>
  <c r="K607" i="7"/>
  <c r="J607" i="7"/>
  <c r="L1237" i="7"/>
  <c r="K1237" i="7"/>
  <c r="J1237" i="7"/>
  <c r="L1977" i="7"/>
  <c r="J1977" i="7"/>
  <c r="K1977" i="7"/>
  <c r="L783" i="7"/>
  <c r="K783" i="7"/>
  <c r="J783" i="7"/>
  <c r="L1447" i="7"/>
  <c r="K1447" i="7"/>
  <c r="J1447" i="7"/>
  <c r="L534" i="7"/>
  <c r="J534" i="7"/>
  <c r="K534" i="7"/>
  <c r="L1151" i="7"/>
  <c r="K1151" i="7"/>
  <c r="J1151" i="7"/>
  <c r="L1884" i="7"/>
  <c r="K1884" i="7"/>
  <c r="J1884" i="7"/>
  <c r="L438" i="7"/>
  <c r="K438" i="7"/>
  <c r="J438" i="7"/>
  <c r="L1042" i="7"/>
  <c r="K1042" i="7"/>
  <c r="J1042" i="7"/>
  <c r="L1758" i="7"/>
  <c r="K1758" i="7"/>
  <c r="J1758" i="7"/>
  <c r="L988" i="7"/>
  <c r="K988" i="7"/>
  <c r="J988" i="7"/>
  <c r="L1699" i="7"/>
  <c r="K1699" i="7"/>
  <c r="J1699" i="7"/>
  <c r="L1071" i="7"/>
  <c r="K1071" i="7"/>
  <c r="J1071" i="7"/>
  <c r="L1796" i="7"/>
  <c r="K1796" i="7"/>
  <c r="J1796" i="7"/>
  <c r="K1127" i="7"/>
  <c r="L1127" i="7"/>
  <c r="J1127" i="7"/>
  <c r="L1857" i="7"/>
  <c r="J1857" i="7"/>
  <c r="K1857" i="7"/>
  <c r="L1128" i="7"/>
  <c r="K1128" i="7"/>
  <c r="J1128" i="7"/>
  <c r="L1858" i="7"/>
  <c r="K1858" i="7"/>
  <c r="J1858" i="7"/>
  <c r="L1305" i="7"/>
  <c r="K1305" i="7"/>
  <c r="J1305" i="7"/>
  <c r="L2052" i="7"/>
  <c r="K2052" i="7"/>
  <c r="J2052" i="7"/>
  <c r="L516" i="7"/>
  <c r="K516" i="7"/>
  <c r="J516" i="7"/>
  <c r="L1134" i="7"/>
  <c r="K1134" i="7"/>
  <c r="J1134" i="7"/>
  <c r="L1861" i="7"/>
  <c r="K1861" i="7"/>
  <c r="J1861" i="7"/>
  <c r="L276" i="7"/>
  <c r="K276" i="7"/>
  <c r="J276" i="7"/>
  <c r="L567" i="7"/>
  <c r="J567" i="7"/>
  <c r="K567" i="7"/>
  <c r="L1191" i="7"/>
  <c r="K1191" i="7"/>
  <c r="J1191" i="7"/>
  <c r="L1927" i="7"/>
  <c r="K1927" i="7"/>
  <c r="J1927" i="7"/>
  <c r="L1610" i="7"/>
  <c r="K1610" i="7"/>
  <c r="J1610" i="7"/>
  <c r="L818" i="7"/>
  <c r="K818" i="7"/>
  <c r="J818" i="7"/>
  <c r="K719" i="7"/>
  <c r="L719" i="7"/>
  <c r="J719" i="7"/>
  <c r="L1366" i="7"/>
  <c r="K1366" i="7"/>
  <c r="J1366" i="7"/>
  <c r="L134" i="7"/>
  <c r="K134" i="7"/>
  <c r="J134" i="7"/>
  <c r="L328" i="7"/>
  <c r="K328" i="7"/>
  <c r="J328" i="7"/>
  <c r="L921" i="7"/>
  <c r="K921" i="7"/>
  <c r="J921" i="7"/>
  <c r="L1617" i="7"/>
  <c r="K1617" i="7"/>
  <c r="J1617" i="7"/>
  <c r="L668" i="7"/>
  <c r="K668" i="7"/>
  <c r="J668" i="7"/>
  <c r="L209" i="7"/>
  <c r="K209" i="7"/>
  <c r="J209" i="7"/>
  <c r="L796" i="7"/>
  <c r="K796" i="7"/>
  <c r="J796" i="7"/>
  <c r="L1460" i="7"/>
  <c r="K1460" i="7"/>
  <c r="J1460" i="7"/>
  <c r="L1416" i="7"/>
  <c r="K1416" i="7"/>
  <c r="J1416" i="7"/>
  <c r="L2012" i="7"/>
  <c r="K2012" i="7"/>
  <c r="J2012" i="7"/>
  <c r="L1441" i="7"/>
  <c r="K1441" i="7"/>
  <c r="J1441" i="7"/>
  <c r="L2038" i="7"/>
  <c r="K2038" i="7"/>
  <c r="J2038" i="7"/>
  <c r="L1614" i="7"/>
  <c r="K1614" i="7"/>
  <c r="J1614" i="7"/>
  <c r="L1108" i="7"/>
  <c r="K1108" i="7"/>
  <c r="J1108" i="7"/>
  <c r="L1690" i="7"/>
  <c r="K1690" i="7"/>
  <c r="J1690" i="7"/>
  <c r="L701" i="7"/>
  <c r="J701" i="7"/>
  <c r="K701" i="7"/>
  <c r="L1277" i="7"/>
  <c r="K1277" i="7"/>
  <c r="J1277" i="7"/>
  <c r="L1867" i="7"/>
  <c r="K1867" i="7"/>
  <c r="J1867" i="7"/>
  <c r="L1883" i="7"/>
  <c r="K1883" i="7"/>
  <c r="J1883" i="7"/>
  <c r="L780" i="7"/>
  <c r="K780" i="7"/>
  <c r="J780" i="7"/>
  <c r="L632" i="7"/>
  <c r="K632" i="7"/>
  <c r="J632" i="7"/>
  <c r="L1265" i="7"/>
  <c r="K1265" i="7"/>
  <c r="J1265" i="7"/>
  <c r="L2008" i="7"/>
  <c r="K2008" i="7"/>
  <c r="J2008" i="7"/>
  <c r="L808" i="7"/>
  <c r="K808" i="7"/>
  <c r="J808" i="7"/>
  <c r="L1476" i="7"/>
  <c r="K1476" i="7"/>
  <c r="J1476" i="7"/>
  <c r="L559" i="7"/>
  <c r="K559" i="7"/>
  <c r="J559" i="7"/>
  <c r="L1183" i="7"/>
  <c r="K1183" i="7"/>
  <c r="J1183" i="7"/>
  <c r="L1919" i="7"/>
  <c r="K1919" i="7"/>
  <c r="J1919" i="7"/>
  <c r="L462" i="7"/>
  <c r="J462" i="7"/>
  <c r="K462" i="7"/>
  <c r="L1069" i="7"/>
  <c r="K1069" i="7"/>
  <c r="J1069" i="7"/>
  <c r="L1794" i="7"/>
  <c r="K1794" i="7"/>
  <c r="J1794" i="7"/>
  <c r="L1016" i="7"/>
  <c r="K1016" i="7"/>
  <c r="J1016" i="7"/>
  <c r="L1729" i="7"/>
  <c r="K1729" i="7"/>
  <c r="J1729" i="7"/>
  <c r="L1098" i="7"/>
  <c r="K1098" i="7"/>
  <c r="J1098" i="7"/>
  <c r="L1826" i="7"/>
  <c r="K1826" i="7"/>
  <c r="J1826" i="7"/>
  <c r="L1159" i="7"/>
  <c r="K1159" i="7"/>
  <c r="J1159" i="7"/>
  <c r="L1893" i="7"/>
  <c r="K1893" i="7"/>
  <c r="J1893" i="7"/>
  <c r="L1160" i="7"/>
  <c r="K1160" i="7"/>
  <c r="J1160" i="7"/>
  <c r="L1894" i="7"/>
  <c r="K1894" i="7"/>
  <c r="J1894" i="7"/>
  <c r="L1333" i="7"/>
  <c r="K1333" i="7"/>
  <c r="J1333" i="7"/>
  <c r="L2082" i="7"/>
  <c r="K2082" i="7"/>
  <c r="J2082" i="7"/>
  <c r="L541" i="7"/>
  <c r="K541" i="7"/>
  <c r="J541" i="7"/>
  <c r="L1162" i="7"/>
  <c r="K1162" i="7"/>
  <c r="J1162" i="7"/>
  <c r="L1896" i="7"/>
  <c r="K1896" i="7"/>
  <c r="J1896" i="7"/>
  <c r="L13" i="7"/>
  <c r="K13" i="7"/>
  <c r="J13" i="7"/>
  <c r="L592" i="7"/>
  <c r="K592" i="7"/>
  <c r="J592" i="7"/>
  <c r="L1219" i="7"/>
  <c r="K1219" i="7"/>
  <c r="J1219" i="7"/>
  <c r="L1958" i="7"/>
  <c r="K1958" i="7"/>
  <c r="J1958" i="7"/>
  <c r="L1646" i="7"/>
  <c r="K1646" i="7"/>
  <c r="J1646" i="7"/>
  <c r="L894" i="7"/>
  <c r="K894" i="7"/>
  <c r="J894" i="7"/>
  <c r="L744" i="7"/>
  <c r="K744" i="7"/>
  <c r="J744" i="7"/>
  <c r="K1400" i="7"/>
  <c r="L1400" i="7"/>
  <c r="J1400" i="7"/>
  <c r="L206" i="7"/>
  <c r="K206" i="7"/>
  <c r="J206" i="7"/>
  <c r="L352" i="7"/>
  <c r="K352" i="7"/>
  <c r="J352" i="7"/>
  <c r="L946" i="7"/>
  <c r="K946" i="7"/>
  <c r="J946" i="7"/>
  <c r="L1648" i="7"/>
  <c r="K1648" i="7"/>
  <c r="J1648" i="7"/>
  <c r="K743" i="7"/>
  <c r="L743" i="7"/>
  <c r="J743" i="7"/>
  <c r="L233" i="7"/>
  <c r="K233" i="7"/>
  <c r="J233" i="7"/>
  <c r="L822" i="7"/>
  <c r="K822" i="7"/>
  <c r="J822" i="7"/>
  <c r="L1494" i="7"/>
  <c r="K1494" i="7"/>
  <c r="J1494" i="7"/>
  <c r="L1440" i="7"/>
  <c r="K1440" i="7"/>
  <c r="J1440" i="7"/>
  <c r="L2037" i="7"/>
  <c r="K2037" i="7"/>
  <c r="J2037" i="7"/>
  <c r="L1465" i="7"/>
  <c r="K1465" i="7"/>
  <c r="J1465" i="7"/>
  <c r="L2063" i="7"/>
  <c r="K2063" i="7"/>
  <c r="J2063" i="7"/>
  <c r="L1639" i="7"/>
  <c r="K1639" i="7"/>
  <c r="J1639" i="7"/>
  <c r="L1132" i="7"/>
  <c r="K1132" i="7"/>
  <c r="J1132" i="7"/>
  <c r="L1716" i="7"/>
  <c r="K1716" i="7"/>
  <c r="J1716" i="7"/>
  <c r="L725" i="7"/>
  <c r="K725" i="7"/>
  <c r="J725" i="7"/>
  <c r="L1301" i="7"/>
  <c r="K1301" i="7"/>
  <c r="J1301" i="7"/>
  <c r="L1892" i="7"/>
  <c r="K1892" i="7"/>
  <c r="J1892" i="7"/>
  <c r="L1907" i="7"/>
  <c r="K1907" i="7"/>
  <c r="J1907" i="7"/>
  <c r="L1065" i="7"/>
  <c r="K1065" i="7"/>
  <c r="J1065" i="7"/>
  <c r="L584" i="7"/>
  <c r="K584" i="7"/>
  <c r="J584" i="7"/>
  <c r="L1211" i="7"/>
  <c r="K1211" i="7"/>
  <c r="J1211" i="7"/>
  <c r="L1949" i="7"/>
  <c r="J1949" i="7"/>
  <c r="K1949" i="7"/>
  <c r="L486" i="7"/>
  <c r="K486" i="7"/>
  <c r="J486" i="7"/>
  <c r="L1096" i="7"/>
  <c r="K1096" i="7"/>
  <c r="J1096" i="7"/>
  <c r="L1824" i="7"/>
  <c r="K1824" i="7"/>
  <c r="J1824" i="7"/>
  <c r="L1043" i="7"/>
  <c r="K1043" i="7"/>
  <c r="J1043" i="7"/>
  <c r="L1759" i="7"/>
  <c r="K1759" i="7"/>
  <c r="J1759" i="7"/>
  <c r="K1126" i="7"/>
  <c r="L1126" i="7"/>
  <c r="J1126" i="7"/>
  <c r="L1856" i="7"/>
  <c r="J1856" i="7"/>
  <c r="K1856" i="7"/>
  <c r="L1187" i="7"/>
  <c r="K1187" i="7"/>
  <c r="J1187" i="7"/>
  <c r="L1923" i="7"/>
  <c r="K1923" i="7"/>
  <c r="J1923" i="7"/>
  <c r="L1188" i="7"/>
  <c r="K1188" i="7"/>
  <c r="J1188" i="7"/>
  <c r="L1924" i="7"/>
  <c r="J1924" i="7"/>
  <c r="K1924" i="7"/>
  <c r="L1362" i="7"/>
  <c r="K1362" i="7"/>
  <c r="J1362" i="7"/>
  <c r="L491" i="7"/>
  <c r="K491" i="7"/>
  <c r="J491" i="7"/>
  <c r="L566" i="7"/>
  <c r="K566" i="7"/>
  <c r="J566" i="7"/>
  <c r="L1190" i="7"/>
  <c r="K1190" i="7"/>
  <c r="J1190" i="7"/>
  <c r="L1926" i="7"/>
  <c r="J1926" i="7"/>
  <c r="K1926" i="7"/>
  <c r="L37" i="7"/>
  <c r="K37" i="7"/>
  <c r="J37" i="7"/>
  <c r="L617" i="7"/>
  <c r="K617" i="7"/>
  <c r="J617" i="7"/>
  <c r="L1247" i="7"/>
  <c r="K1247" i="7"/>
  <c r="J1247" i="7"/>
  <c r="L1993" i="7"/>
  <c r="K1993" i="7"/>
  <c r="J1993" i="7"/>
  <c r="L1676" i="7"/>
  <c r="K1676" i="7"/>
  <c r="J1676" i="7"/>
  <c r="L996" i="7"/>
  <c r="K996" i="7"/>
  <c r="J996" i="7"/>
  <c r="L769" i="7"/>
  <c r="K769" i="7"/>
  <c r="J769" i="7"/>
  <c r="L1429" i="7"/>
  <c r="K1429" i="7"/>
  <c r="J1429" i="7"/>
  <c r="L350" i="7"/>
  <c r="K350" i="7"/>
  <c r="J350" i="7"/>
  <c r="L376" i="7"/>
  <c r="K376" i="7"/>
  <c r="J376" i="7"/>
  <c r="L972" i="7"/>
  <c r="K972" i="7"/>
  <c r="J972" i="7"/>
  <c r="L1678" i="7"/>
  <c r="K1678" i="7"/>
  <c r="J1678" i="7"/>
  <c r="L868" i="7"/>
  <c r="K868" i="7"/>
  <c r="J868" i="7"/>
  <c r="L257" i="7"/>
  <c r="K257" i="7"/>
  <c r="J257" i="7"/>
  <c r="L847" i="7"/>
  <c r="K847" i="7"/>
  <c r="J847" i="7"/>
  <c r="L1523" i="7"/>
  <c r="K1523" i="7"/>
  <c r="J1523" i="7"/>
  <c r="L1464" i="7"/>
  <c r="K1464" i="7"/>
  <c r="J1464" i="7"/>
  <c r="L2062" i="7"/>
  <c r="K2062" i="7"/>
  <c r="J2062" i="7"/>
  <c r="L1489" i="7"/>
  <c r="K1489" i="7"/>
  <c r="J1489" i="7"/>
  <c r="L2088" i="7"/>
  <c r="K2088" i="7"/>
  <c r="J2088" i="7"/>
  <c r="K1664" i="7"/>
  <c r="L1664" i="7"/>
  <c r="J1664" i="7"/>
  <c r="L1156" i="7"/>
  <c r="K1156" i="7"/>
  <c r="J1156" i="7"/>
  <c r="L1741" i="7"/>
  <c r="K1741" i="7"/>
  <c r="J1741" i="7"/>
  <c r="L749" i="7"/>
  <c r="K749" i="7"/>
  <c r="J749" i="7"/>
  <c r="L1325" i="7"/>
  <c r="K1325" i="7"/>
  <c r="J1325" i="7"/>
  <c r="L1917" i="7"/>
  <c r="K1917" i="7"/>
  <c r="J1917" i="7"/>
  <c r="L1931" i="7"/>
  <c r="K1931" i="7"/>
  <c r="J1931" i="7"/>
  <c r="L951" i="7"/>
  <c r="K951" i="7"/>
  <c r="J951" i="7"/>
  <c r="L1124" i="7"/>
  <c r="K1124" i="7"/>
  <c r="J1124" i="7"/>
  <c r="L1795" i="7"/>
  <c r="K1795" i="7"/>
  <c r="J1795" i="7"/>
  <c r="L1158" i="7"/>
  <c r="K1158" i="7"/>
  <c r="J1158" i="7"/>
  <c r="L1889" i="7"/>
  <c r="K1889" i="7"/>
  <c r="J1889" i="7"/>
  <c r="L1216" i="7"/>
  <c r="K1216" i="7"/>
  <c r="J1216" i="7"/>
  <c r="L1954" i="7"/>
  <c r="K1954" i="7"/>
  <c r="J1954" i="7"/>
  <c r="L1391" i="7"/>
  <c r="K1391" i="7"/>
  <c r="J1391" i="7"/>
  <c r="L565" i="7"/>
  <c r="K565" i="7"/>
  <c r="J565" i="7"/>
  <c r="L591" i="7"/>
  <c r="K591" i="7"/>
  <c r="J591" i="7"/>
  <c r="L1218" i="7"/>
  <c r="K1218" i="7"/>
  <c r="J1218" i="7"/>
  <c r="L1957" i="7"/>
  <c r="K1957" i="7"/>
  <c r="J1957" i="7"/>
  <c r="L61" i="7"/>
  <c r="K61" i="7"/>
  <c r="J61" i="7"/>
  <c r="L642" i="7"/>
  <c r="K642" i="7"/>
  <c r="J642" i="7"/>
  <c r="L1279" i="7"/>
  <c r="K1279" i="7"/>
  <c r="J1279" i="7"/>
  <c r="L2023" i="7"/>
  <c r="K2023" i="7"/>
  <c r="J2023" i="7"/>
  <c r="L1706" i="7"/>
  <c r="K1706" i="7"/>
  <c r="J1706" i="7"/>
  <c r="L1192" i="7"/>
  <c r="K1192" i="7"/>
  <c r="J1192" i="7"/>
  <c r="L794" i="7"/>
  <c r="K794" i="7"/>
  <c r="J794" i="7"/>
  <c r="L1458" i="7"/>
  <c r="K1458" i="7"/>
  <c r="J1458" i="7"/>
  <c r="L422" i="7"/>
  <c r="K422" i="7"/>
  <c r="J422" i="7"/>
  <c r="L400" i="7"/>
  <c r="K400" i="7"/>
  <c r="J400" i="7"/>
  <c r="L998" i="7"/>
  <c r="K998" i="7"/>
  <c r="J998" i="7"/>
  <c r="L1708" i="7"/>
  <c r="K1708" i="7"/>
  <c r="J1708" i="7"/>
  <c r="L944" i="7"/>
  <c r="K944" i="7"/>
  <c r="J944" i="7"/>
  <c r="L281" i="7"/>
  <c r="K281" i="7"/>
  <c r="J281" i="7"/>
  <c r="L872" i="7"/>
  <c r="K872" i="7"/>
  <c r="J872" i="7"/>
  <c r="K1553" i="7"/>
  <c r="L1553" i="7"/>
  <c r="J1553" i="7"/>
  <c r="L1488" i="7"/>
  <c r="K1488" i="7"/>
  <c r="J1488" i="7"/>
  <c r="L2087" i="7"/>
  <c r="K2087" i="7"/>
  <c r="J2087" i="7"/>
  <c r="L1513" i="7"/>
  <c r="K1513" i="7"/>
  <c r="J1513" i="7"/>
  <c r="L1107" i="7"/>
  <c r="K1107" i="7"/>
  <c r="J1107" i="7"/>
  <c r="L1689" i="7"/>
  <c r="J1689" i="7"/>
  <c r="K1689" i="7"/>
  <c r="L1180" i="7"/>
  <c r="K1180" i="7"/>
  <c r="J1180" i="7"/>
  <c r="L1766" i="7"/>
  <c r="K1766" i="7"/>
  <c r="J1766" i="7"/>
  <c r="L773" i="7"/>
  <c r="K773" i="7"/>
  <c r="J773" i="7"/>
  <c r="L1349" i="7"/>
  <c r="K1349" i="7"/>
  <c r="J1349" i="7"/>
  <c r="L1942" i="7"/>
  <c r="K1942" i="7"/>
  <c r="J1942" i="7"/>
  <c r="L1955" i="7"/>
  <c r="K1955" i="7"/>
  <c r="J1955" i="7"/>
  <c r="L663" i="7"/>
  <c r="K663" i="7"/>
  <c r="J663" i="7"/>
  <c r="L48" i="7"/>
  <c r="K48" i="7"/>
  <c r="J48" i="7"/>
  <c r="L1002" i="7"/>
  <c r="K1002" i="7"/>
  <c r="J1002" i="7"/>
  <c r="L1753" i="7"/>
  <c r="K1753" i="7"/>
  <c r="J1753" i="7"/>
  <c r="L710" i="7"/>
  <c r="K710" i="7"/>
  <c r="J710" i="7"/>
  <c r="L791" i="7"/>
  <c r="K791" i="7"/>
  <c r="J791" i="7"/>
  <c r="L1129" i="7"/>
  <c r="K1129" i="7"/>
  <c r="J1129" i="7"/>
  <c r="L679" i="7"/>
  <c r="K679" i="7"/>
  <c r="J679" i="7"/>
  <c r="L100" i="7"/>
  <c r="K100" i="7"/>
  <c r="J100" i="7"/>
  <c r="K141" i="7"/>
  <c r="L141" i="7"/>
  <c r="J141" i="7"/>
  <c r="L1624" i="7"/>
  <c r="K1624" i="7"/>
  <c r="J1624" i="7"/>
  <c r="L748" i="7"/>
  <c r="K748" i="7"/>
  <c r="J748" i="7"/>
  <c r="L314" i="7"/>
  <c r="K314" i="7"/>
  <c r="J314" i="7"/>
  <c r="L241" i="7"/>
  <c r="K241" i="7"/>
  <c r="J241" i="7"/>
  <c r="L1032" i="7"/>
  <c r="K1032" i="7"/>
  <c r="J1032" i="7"/>
  <c r="L662" i="7"/>
  <c r="K662" i="7"/>
  <c r="J662" i="7"/>
  <c r="L848" i="7"/>
  <c r="K848" i="7"/>
  <c r="J848" i="7"/>
  <c r="L476" i="7"/>
  <c r="K476" i="7"/>
  <c r="J476" i="7"/>
  <c r="L250" i="7"/>
  <c r="K250" i="7"/>
  <c r="J250" i="7"/>
  <c r="L1224" i="7"/>
  <c r="K1224" i="7"/>
  <c r="J1224" i="7"/>
  <c r="L1592" i="7"/>
  <c r="K1592" i="7"/>
  <c r="J1592" i="7"/>
  <c r="L1781" i="7"/>
  <c r="J1781" i="7"/>
  <c r="K1781" i="7"/>
  <c r="L1234" i="7"/>
  <c r="K1234" i="7"/>
  <c r="J1234" i="7"/>
  <c r="L727" i="7"/>
  <c r="K727" i="7"/>
  <c r="J727" i="7"/>
  <c r="L751" i="7"/>
  <c r="K751" i="7"/>
  <c r="J751" i="7"/>
  <c r="L776" i="7"/>
  <c r="K776" i="7"/>
  <c r="J776" i="7"/>
  <c r="L1998" i="7"/>
  <c r="J1998" i="7"/>
  <c r="K1998" i="7"/>
  <c r="L1089" i="7"/>
  <c r="K1089" i="7"/>
  <c r="J1089" i="7"/>
  <c r="L1784" i="7"/>
  <c r="K1784" i="7"/>
  <c r="J1784" i="7"/>
  <c r="L503" i="7"/>
  <c r="K503" i="7"/>
  <c r="J503" i="7"/>
  <c r="L1843" i="7"/>
  <c r="K1843" i="7"/>
  <c r="J1843" i="7"/>
  <c r="L851" i="7"/>
  <c r="K851" i="7"/>
  <c r="J851" i="7"/>
  <c r="L578" i="7"/>
  <c r="K578" i="7"/>
  <c r="J578" i="7"/>
  <c r="L38" i="7"/>
  <c r="K38" i="7"/>
  <c r="J38" i="7"/>
  <c r="L104" i="7"/>
  <c r="K104" i="7"/>
  <c r="J104" i="7"/>
  <c r="L75" i="7"/>
  <c r="K75" i="7"/>
  <c r="J75" i="7"/>
  <c r="L46" i="7"/>
  <c r="K46" i="7"/>
  <c r="J46" i="7"/>
  <c r="L2029" i="7"/>
  <c r="K2029" i="7"/>
  <c r="J2029" i="7"/>
  <c r="L1653" i="7"/>
  <c r="K1653" i="7"/>
  <c r="J1653" i="7"/>
  <c r="L1117" i="7"/>
  <c r="K1117" i="7"/>
  <c r="J1117" i="7"/>
  <c r="L1290" i="7"/>
  <c r="K1290" i="7"/>
  <c r="J1290" i="7"/>
  <c r="L830" i="7"/>
  <c r="K830" i="7"/>
  <c r="J830" i="7"/>
  <c r="L482" i="7"/>
  <c r="J482" i="7"/>
  <c r="K482" i="7"/>
  <c r="L1820" i="7"/>
  <c r="K1820" i="7"/>
  <c r="J1820" i="7"/>
  <c r="L2073" i="7"/>
  <c r="K2073" i="7"/>
  <c r="J2073" i="7"/>
  <c r="L1534" i="7"/>
  <c r="K1534" i="7"/>
  <c r="J1534" i="7"/>
  <c r="L1980" i="7"/>
  <c r="K1980" i="7"/>
  <c r="J1980" i="7"/>
  <c r="L1070" i="7"/>
  <c r="K1070" i="7"/>
  <c r="J1070" i="7"/>
  <c r="L1215" i="7"/>
  <c r="K1215" i="7"/>
  <c r="J1215" i="7"/>
  <c r="L561" i="7"/>
  <c r="K561" i="7"/>
  <c r="J561" i="7"/>
  <c r="L117" i="7"/>
  <c r="K117" i="7"/>
  <c r="J117" i="7"/>
  <c r="L1777" i="7"/>
  <c r="K1777" i="7"/>
  <c r="J1777" i="7"/>
  <c r="L77" i="7"/>
  <c r="K77" i="7"/>
  <c r="J77" i="7"/>
  <c r="L47" i="7"/>
  <c r="K47" i="7"/>
  <c r="J47" i="7"/>
  <c r="L1141" i="7"/>
  <c r="K1141" i="7"/>
  <c r="J1141" i="7"/>
  <c r="L1169" i="7"/>
  <c r="K1169" i="7"/>
  <c r="J1169" i="7"/>
  <c r="L220" i="7"/>
  <c r="K220" i="7"/>
  <c r="J220" i="7"/>
  <c r="L637" i="7"/>
  <c r="K637" i="7"/>
  <c r="J637" i="7"/>
  <c r="L700" i="7"/>
  <c r="K700" i="7"/>
  <c r="J700" i="7"/>
  <c r="L71" i="7"/>
  <c r="K71" i="7"/>
  <c r="J71" i="7"/>
  <c r="K189" i="7"/>
  <c r="L189" i="7"/>
  <c r="J189" i="7"/>
  <c r="L172" i="7"/>
  <c r="K172" i="7"/>
  <c r="J172" i="7"/>
  <c r="L210" i="7"/>
  <c r="K210" i="7"/>
  <c r="J210" i="7"/>
  <c r="L26" i="7"/>
  <c r="K26" i="7"/>
  <c r="J26" i="7"/>
  <c r="L106" i="7"/>
  <c r="K106" i="7"/>
  <c r="J106" i="7"/>
  <c r="L90" i="7"/>
  <c r="K90" i="7"/>
  <c r="J90" i="7"/>
  <c r="L76" i="7"/>
  <c r="K76" i="7"/>
  <c r="J76" i="7"/>
  <c r="L1312" i="7"/>
  <c r="K1312" i="7"/>
  <c r="J1312" i="7"/>
  <c r="L2059" i="7"/>
  <c r="K2059" i="7"/>
  <c r="J2059" i="7"/>
  <c r="L1497" i="7"/>
  <c r="K1497" i="7"/>
  <c r="J1497" i="7"/>
  <c r="L977" i="7"/>
  <c r="K977" i="7"/>
  <c r="J977" i="7"/>
  <c r="L1683" i="7"/>
  <c r="K1683" i="7"/>
  <c r="J1683" i="7"/>
  <c r="L1059" i="7"/>
  <c r="K1059" i="7"/>
  <c r="J1059" i="7"/>
  <c r="L1780" i="7"/>
  <c r="K1780" i="7"/>
  <c r="J1780" i="7"/>
  <c r="L1145" i="7"/>
  <c r="K1145" i="7"/>
  <c r="J1145" i="7"/>
  <c r="L1877" i="7"/>
  <c r="J1877" i="7"/>
  <c r="K1877" i="7"/>
  <c r="K1318" i="7"/>
  <c r="L1318" i="7"/>
  <c r="J1318" i="7"/>
  <c r="L2070" i="7"/>
  <c r="K2070" i="7"/>
  <c r="J2070" i="7"/>
  <c r="L855" i="7"/>
  <c r="K855" i="7"/>
  <c r="J855" i="7"/>
  <c r="L1531" i="7"/>
  <c r="K1531" i="7"/>
  <c r="J1531" i="7"/>
  <c r="L506" i="7"/>
  <c r="K506" i="7"/>
  <c r="J506" i="7"/>
  <c r="L1120" i="7"/>
  <c r="K1120" i="7"/>
  <c r="J1120" i="7"/>
  <c r="L1850" i="7"/>
  <c r="K1850" i="7"/>
  <c r="J1850" i="7"/>
  <c r="L707" i="7"/>
  <c r="K707" i="7"/>
  <c r="J707" i="7"/>
  <c r="L1354" i="7"/>
  <c r="K1354" i="7"/>
  <c r="J1354" i="7"/>
  <c r="L5" i="7"/>
  <c r="K5" i="7"/>
  <c r="J5" i="7"/>
  <c r="L883" i="7"/>
  <c r="K883" i="7"/>
  <c r="J883" i="7"/>
  <c r="L1569" i="7"/>
  <c r="K1569" i="7"/>
  <c r="J1569" i="7"/>
  <c r="L634" i="7"/>
  <c r="K634" i="7"/>
  <c r="J634" i="7"/>
  <c r="L1267" i="7"/>
  <c r="K1267" i="7"/>
  <c r="J1267" i="7"/>
  <c r="L2010" i="7"/>
  <c r="K2010" i="7"/>
  <c r="J2010" i="7"/>
  <c r="L535" i="7"/>
  <c r="K535" i="7"/>
  <c r="J535" i="7"/>
  <c r="L1152" i="7"/>
  <c r="K1152" i="7"/>
  <c r="J1152" i="7"/>
  <c r="L1885" i="7"/>
  <c r="K1885" i="7"/>
  <c r="J1885" i="7"/>
  <c r="L1097" i="7"/>
  <c r="K1097" i="7"/>
  <c r="J1097" i="7"/>
  <c r="L1825" i="7"/>
  <c r="K1825" i="7"/>
  <c r="J1825" i="7"/>
  <c r="L1186" i="7"/>
  <c r="K1186" i="7"/>
  <c r="J1186" i="7"/>
  <c r="L1922" i="7"/>
  <c r="K1922" i="7"/>
  <c r="J1922" i="7"/>
  <c r="L1243" i="7"/>
  <c r="K1243" i="7"/>
  <c r="J1243" i="7"/>
  <c r="L1984" i="7"/>
  <c r="K1984" i="7"/>
  <c r="J1984" i="7"/>
  <c r="L1244" i="7"/>
  <c r="K1244" i="7"/>
  <c r="J1244" i="7"/>
  <c r="L1985" i="7"/>
  <c r="K1985" i="7"/>
  <c r="J1985" i="7"/>
  <c r="L1425" i="7"/>
  <c r="K1425" i="7"/>
  <c r="J1425" i="7"/>
  <c r="L640" i="7"/>
  <c r="K640" i="7"/>
  <c r="J640" i="7"/>
  <c r="L616" i="7"/>
  <c r="K616" i="7"/>
  <c r="J616" i="7"/>
  <c r="L1246" i="7"/>
  <c r="K1246" i="7"/>
  <c r="J1246" i="7"/>
  <c r="L1989" i="7"/>
  <c r="K1989" i="7"/>
  <c r="J1989" i="7"/>
  <c r="L85" i="7"/>
  <c r="K85" i="7"/>
  <c r="J85" i="7"/>
  <c r="L667" i="7"/>
  <c r="K667" i="7"/>
  <c r="J667" i="7"/>
  <c r="L1307" i="7"/>
  <c r="K1307" i="7"/>
  <c r="J1307" i="7"/>
  <c r="L2054" i="7"/>
  <c r="K2054" i="7"/>
  <c r="J2054" i="7"/>
  <c r="L1738" i="7"/>
  <c r="K1738" i="7"/>
  <c r="J1738" i="7"/>
  <c r="L39" i="7"/>
  <c r="K39" i="7"/>
  <c r="J39" i="7"/>
  <c r="L819" i="7"/>
  <c r="K819" i="7"/>
  <c r="J819" i="7"/>
  <c r="L1487" i="7"/>
  <c r="K1487" i="7"/>
  <c r="J1487" i="7"/>
  <c r="L494" i="7"/>
  <c r="K494" i="7"/>
  <c r="J494" i="7"/>
  <c r="L424" i="7"/>
  <c r="K424" i="7"/>
  <c r="J424" i="7"/>
  <c r="L1025" i="7"/>
  <c r="K1025" i="7"/>
  <c r="J1025" i="7"/>
  <c r="L1744" i="7"/>
  <c r="K1744" i="7"/>
  <c r="J1744" i="7"/>
  <c r="L1050" i="7"/>
  <c r="K1050" i="7"/>
  <c r="J1050" i="7"/>
  <c r="L305" i="7"/>
  <c r="K305" i="7"/>
  <c r="J305" i="7"/>
  <c r="L897" i="7"/>
  <c r="K897" i="7"/>
  <c r="J897" i="7"/>
  <c r="L1583" i="7"/>
  <c r="K1583" i="7"/>
  <c r="J1583" i="7"/>
  <c r="L1512" i="7"/>
  <c r="K1512" i="7"/>
  <c r="J1512" i="7"/>
  <c r="L961" i="7"/>
  <c r="K961" i="7"/>
  <c r="J961" i="7"/>
  <c r="L1537" i="7"/>
  <c r="K1537" i="7"/>
  <c r="J1537" i="7"/>
  <c r="L1131" i="7"/>
  <c r="K1131" i="7"/>
  <c r="J1131" i="7"/>
  <c r="L1714" i="7"/>
  <c r="J1714" i="7"/>
  <c r="K1714" i="7"/>
  <c r="L1204" i="7"/>
  <c r="K1204" i="7"/>
  <c r="J1204" i="7"/>
  <c r="L1791" i="7"/>
  <c r="K1791" i="7"/>
  <c r="J1791" i="7"/>
  <c r="L797" i="7"/>
  <c r="K797" i="7"/>
  <c r="J797" i="7"/>
  <c r="L1373" i="7"/>
  <c r="K1373" i="7"/>
  <c r="J1373" i="7"/>
  <c r="L1967" i="7"/>
  <c r="K1967" i="7"/>
  <c r="J1967" i="7"/>
  <c r="L1979" i="7"/>
  <c r="K1979" i="7"/>
  <c r="J1979" i="7"/>
  <c r="L95" i="7"/>
  <c r="K95" i="7"/>
  <c r="J95" i="7"/>
  <c r="L354" i="7"/>
  <c r="K354" i="7"/>
  <c r="J354" i="7"/>
  <c r="L1905" i="7"/>
  <c r="K1905" i="7"/>
  <c r="J1905" i="7"/>
  <c r="L681" i="7"/>
  <c r="K681" i="7"/>
  <c r="J681" i="7"/>
  <c r="L1789" i="7"/>
  <c r="K1789" i="7"/>
  <c r="J1789" i="7"/>
  <c r="L1298" i="7"/>
  <c r="K1298" i="7"/>
  <c r="J1298" i="7"/>
  <c r="L690" i="7"/>
  <c r="K690" i="7"/>
  <c r="J690" i="7"/>
  <c r="L842" i="7"/>
  <c r="K842" i="7"/>
  <c r="J842" i="7"/>
  <c r="L997" i="7"/>
  <c r="K997" i="7"/>
  <c r="J997" i="7"/>
  <c r="L595" i="7"/>
  <c r="K595" i="7"/>
  <c r="J595" i="7"/>
  <c r="L1080" i="7"/>
  <c r="K1080" i="7"/>
  <c r="J1080" i="7"/>
  <c r="K550" i="7"/>
  <c r="L550" i="7"/>
  <c r="J550" i="7"/>
  <c r="L623" i="7"/>
  <c r="K623" i="7"/>
  <c r="J623" i="7"/>
  <c r="L199" i="7"/>
  <c r="K199" i="7"/>
  <c r="J199" i="7"/>
  <c r="L272" i="7"/>
  <c r="K272" i="7"/>
  <c r="J272" i="7"/>
  <c r="L1527" i="7"/>
  <c r="K1527" i="7"/>
  <c r="J1527" i="7"/>
  <c r="L362" i="7"/>
  <c r="K362" i="7"/>
  <c r="J362" i="7"/>
  <c r="L626" i="7"/>
  <c r="K626" i="7"/>
  <c r="J626" i="7"/>
  <c r="L203" i="7"/>
  <c r="K203" i="7"/>
  <c r="J203" i="7"/>
  <c r="L1933" i="7"/>
  <c r="K1933" i="7"/>
  <c r="J1933" i="7"/>
  <c r="L1751" i="7"/>
  <c r="K1751" i="7"/>
  <c r="J1751" i="7"/>
  <c r="L747" i="7"/>
  <c r="J747" i="7"/>
  <c r="K747" i="7"/>
  <c r="L498" i="7"/>
  <c r="K498" i="7"/>
  <c r="J498" i="7"/>
  <c r="L389" i="7"/>
  <c r="J389" i="7"/>
  <c r="K389" i="7"/>
  <c r="L45" i="7"/>
  <c r="K45" i="7"/>
  <c r="J45" i="7"/>
  <c r="L1684" i="7"/>
  <c r="K1684" i="7"/>
  <c r="J1684" i="7"/>
  <c r="L1439" i="7"/>
  <c r="K1439" i="7"/>
  <c r="J1439" i="7"/>
  <c r="L215" i="7"/>
  <c r="K215" i="7"/>
  <c r="J215" i="7"/>
  <c r="L752" i="7"/>
  <c r="K752" i="7"/>
  <c r="J752" i="7"/>
  <c r="L589" i="7"/>
  <c r="K589" i="7"/>
  <c r="J589" i="7"/>
  <c r="L11" i="7"/>
  <c r="K11" i="7"/>
  <c r="J11" i="7"/>
  <c r="L1623" i="7"/>
  <c r="K1623" i="7"/>
  <c r="J1623" i="7"/>
  <c r="L1262" i="7"/>
  <c r="K1262" i="7"/>
  <c r="J1262" i="7"/>
  <c r="L657" i="7"/>
  <c r="K657" i="7"/>
  <c r="J657" i="7"/>
  <c r="L800" i="7"/>
  <c r="K800" i="7"/>
  <c r="J800" i="7"/>
  <c r="L1807" i="7"/>
  <c r="K1807" i="7"/>
  <c r="J1807" i="7"/>
  <c r="L850" i="7"/>
  <c r="K850" i="7"/>
  <c r="J850" i="7"/>
  <c r="L21" i="7"/>
  <c r="K21" i="7"/>
  <c r="J21" i="7"/>
  <c r="L478" i="7"/>
  <c r="K478" i="7"/>
  <c r="J478" i="7"/>
  <c r="L51" i="7"/>
  <c r="K51" i="7"/>
  <c r="J51" i="7"/>
  <c r="L43" i="7"/>
  <c r="K43" i="7"/>
  <c r="J43" i="7"/>
  <c r="L86" i="7"/>
  <c r="K86" i="7"/>
  <c r="J86" i="7"/>
  <c r="L287" i="7"/>
  <c r="K287" i="7"/>
  <c r="J287" i="7"/>
  <c r="L1284" i="7"/>
  <c r="K1284" i="7"/>
  <c r="J1284" i="7"/>
  <c r="L1463" i="7"/>
  <c r="K1463" i="7"/>
  <c r="J1463" i="7"/>
  <c r="L1031" i="7"/>
  <c r="K1031" i="7"/>
  <c r="J1031" i="7"/>
  <c r="L1750" i="7"/>
  <c r="K1750" i="7"/>
  <c r="J1750" i="7"/>
  <c r="L1847" i="7"/>
  <c r="K1847" i="7"/>
  <c r="J1847" i="7"/>
  <c r="L2035" i="7"/>
  <c r="K2035" i="7"/>
  <c r="J2035" i="7"/>
  <c r="L1502" i="7"/>
  <c r="K1502" i="7"/>
  <c r="J1502" i="7"/>
  <c r="L1092" i="7"/>
  <c r="K1092" i="7"/>
  <c r="J1092" i="7"/>
  <c r="L682" i="7"/>
  <c r="K682" i="7"/>
  <c r="J682" i="7"/>
  <c r="L1322" i="7"/>
  <c r="K1322" i="7"/>
  <c r="J1322" i="7"/>
  <c r="L858" i="7"/>
  <c r="K858" i="7"/>
  <c r="J858" i="7"/>
  <c r="L609" i="7"/>
  <c r="K609" i="7"/>
  <c r="J609" i="7"/>
  <c r="L1239" i="7"/>
  <c r="K1239" i="7"/>
  <c r="J1239" i="7"/>
  <c r="L510" i="7"/>
  <c r="J510" i="7"/>
  <c r="K510" i="7"/>
  <c r="L1854" i="7"/>
  <c r="J1854" i="7"/>
  <c r="K1854" i="7"/>
  <c r="L1953" i="7"/>
  <c r="K1953" i="7"/>
  <c r="J1953" i="7"/>
  <c r="L1001" i="7"/>
  <c r="K1001" i="7"/>
  <c r="J1001" i="7"/>
  <c r="L1028" i="7"/>
  <c r="K1028" i="7"/>
  <c r="J1028" i="7"/>
  <c r="L148" i="7"/>
  <c r="K148" i="7"/>
  <c r="J148" i="7"/>
  <c r="L1555" i="7"/>
  <c r="K1555" i="7"/>
  <c r="J1555" i="7"/>
  <c r="L1621" i="7"/>
  <c r="K1621" i="7"/>
  <c r="J1621" i="7"/>
  <c r="L613" i="7"/>
  <c r="K613" i="7"/>
  <c r="J613" i="7"/>
  <c r="L118" i="7"/>
  <c r="K118" i="7"/>
  <c r="J118" i="7"/>
  <c r="L82" i="7"/>
  <c r="K82" i="7"/>
  <c r="J82" i="7"/>
  <c r="L282" i="7"/>
  <c r="K282" i="7"/>
  <c r="J282" i="7"/>
  <c r="L499" i="7"/>
  <c r="K499" i="7"/>
  <c r="J499" i="7"/>
  <c r="L356" i="7"/>
  <c r="K356" i="7"/>
  <c r="J356" i="7"/>
  <c r="L1873" i="7"/>
  <c r="K1873" i="7"/>
  <c r="J1873" i="7"/>
  <c r="L1903" i="7"/>
  <c r="K1903" i="7"/>
  <c r="J1903" i="7"/>
  <c r="L28" i="7"/>
  <c r="K28" i="7"/>
  <c r="J28" i="7"/>
  <c r="L698" i="7"/>
  <c r="K698" i="7"/>
  <c r="J698" i="7"/>
  <c r="L774" i="7"/>
  <c r="K774" i="7"/>
  <c r="J774" i="7"/>
  <c r="L101" i="7"/>
  <c r="J101" i="7"/>
  <c r="K101" i="7"/>
  <c r="L27" i="7"/>
  <c r="K27" i="7"/>
  <c r="J27" i="7"/>
  <c r="L309" i="7"/>
  <c r="K309" i="7"/>
  <c r="J309" i="7"/>
  <c r="L74" i="7"/>
  <c r="K74" i="7"/>
  <c r="J74" i="7"/>
  <c r="L29" i="7"/>
  <c r="J29" i="7"/>
  <c r="K29" i="7"/>
  <c r="K143" i="7"/>
  <c r="L143" i="7"/>
  <c r="J143" i="7"/>
  <c r="L196" i="7"/>
  <c r="K196" i="7"/>
  <c r="J196" i="7"/>
  <c r="L107" i="7"/>
  <c r="K107" i="7"/>
  <c r="J107" i="7"/>
  <c r="L1340" i="7"/>
  <c r="K1340" i="7"/>
  <c r="J1340" i="7"/>
  <c r="L2094" i="7"/>
  <c r="K2094" i="7"/>
  <c r="J2094" i="7"/>
  <c r="L1526" i="7"/>
  <c r="K1526" i="7"/>
  <c r="J1526" i="7"/>
  <c r="L1003" i="7"/>
  <c r="K1003" i="7"/>
  <c r="J1003" i="7"/>
  <c r="L1719" i="7"/>
  <c r="K1719" i="7"/>
  <c r="J1719" i="7"/>
  <c r="L1088" i="7"/>
  <c r="K1088" i="7"/>
  <c r="J1088" i="7"/>
  <c r="L1810" i="7"/>
  <c r="K1810" i="7"/>
  <c r="J1810" i="7"/>
  <c r="L1173" i="7"/>
  <c r="K1173" i="7"/>
  <c r="J1173" i="7"/>
  <c r="L1908" i="7"/>
  <c r="K1908" i="7"/>
  <c r="J1908" i="7"/>
  <c r="L1351" i="7"/>
  <c r="K1351" i="7"/>
  <c r="J1351" i="7"/>
  <c r="L2101" i="7"/>
  <c r="K2101" i="7"/>
  <c r="J2101" i="7"/>
  <c r="L880" i="7"/>
  <c r="K880" i="7"/>
  <c r="J880" i="7"/>
  <c r="L1563" i="7"/>
  <c r="K1563" i="7"/>
  <c r="J1563" i="7"/>
  <c r="L530" i="7"/>
  <c r="K530" i="7"/>
  <c r="J530" i="7"/>
  <c r="L1148" i="7"/>
  <c r="K1148" i="7"/>
  <c r="J1148" i="7"/>
  <c r="L1880" i="7"/>
  <c r="J1880" i="7"/>
  <c r="K1880" i="7"/>
  <c r="L732" i="7"/>
  <c r="K732" i="7"/>
  <c r="J732" i="7"/>
  <c r="L1383" i="7"/>
  <c r="K1383" i="7"/>
  <c r="J1383" i="7"/>
  <c r="L316" i="7"/>
  <c r="J316" i="7"/>
  <c r="K316" i="7"/>
  <c r="L908" i="7"/>
  <c r="K908" i="7"/>
  <c r="J908" i="7"/>
  <c r="L1600" i="7"/>
  <c r="K1600" i="7"/>
  <c r="J1600" i="7"/>
  <c r="L659" i="7"/>
  <c r="K659" i="7"/>
  <c r="J659" i="7"/>
  <c r="K1295" i="7"/>
  <c r="L1295" i="7"/>
  <c r="J1295" i="7"/>
  <c r="L2045" i="7"/>
  <c r="J2045" i="7"/>
  <c r="K2045" i="7"/>
  <c r="L560" i="7"/>
  <c r="K560" i="7"/>
  <c r="J560" i="7"/>
  <c r="L1184" i="7"/>
  <c r="K1184" i="7"/>
  <c r="J1184" i="7"/>
  <c r="L1920" i="7"/>
  <c r="K1920" i="7"/>
  <c r="J1920" i="7"/>
  <c r="K1125" i="7"/>
  <c r="L1125" i="7"/>
  <c r="J1125" i="7"/>
  <c r="L1855" i="7"/>
  <c r="K1855" i="7"/>
  <c r="J1855" i="7"/>
  <c r="L1214" i="7"/>
  <c r="K1214" i="7"/>
  <c r="J1214" i="7"/>
  <c r="L1952" i="7"/>
  <c r="J1952" i="7"/>
  <c r="K1952" i="7"/>
  <c r="K1271" i="7"/>
  <c r="L1271" i="7"/>
  <c r="J1271" i="7"/>
  <c r="L2019" i="7"/>
  <c r="K2019" i="7"/>
  <c r="J2019" i="7"/>
  <c r="L1272" i="7"/>
  <c r="K1272" i="7"/>
  <c r="J1272" i="7"/>
  <c r="L2020" i="7"/>
  <c r="J2020" i="7"/>
  <c r="K2020" i="7"/>
  <c r="L1454" i="7"/>
  <c r="K1454" i="7"/>
  <c r="J1454" i="7"/>
  <c r="L740" i="7"/>
  <c r="K740" i="7"/>
  <c r="J740" i="7"/>
  <c r="L641" i="7"/>
  <c r="K641" i="7"/>
  <c r="J641" i="7"/>
  <c r="L1278" i="7"/>
  <c r="K1278" i="7"/>
  <c r="J1278" i="7"/>
  <c r="L2022" i="7"/>
  <c r="J2022" i="7"/>
  <c r="K2022" i="7"/>
  <c r="L109" i="7"/>
  <c r="K109" i="7"/>
  <c r="J109" i="7"/>
  <c r="L692" i="7"/>
  <c r="K692" i="7"/>
  <c r="J692" i="7"/>
  <c r="L1335" i="7"/>
  <c r="K1335" i="7"/>
  <c r="J1335" i="7"/>
  <c r="L2084" i="7"/>
  <c r="K2084" i="7"/>
  <c r="J2084" i="7"/>
  <c r="L1772" i="7"/>
  <c r="K1772" i="7"/>
  <c r="J1772" i="7"/>
  <c r="L111" i="7"/>
  <c r="K111" i="7"/>
  <c r="J111" i="7"/>
  <c r="L844" i="7"/>
  <c r="K844" i="7"/>
  <c r="J844" i="7"/>
  <c r="L1521" i="7"/>
  <c r="K1521" i="7"/>
  <c r="J1521" i="7"/>
  <c r="L593" i="7"/>
  <c r="K593" i="7"/>
  <c r="J593" i="7"/>
  <c r="L448" i="7"/>
  <c r="K448" i="7"/>
  <c r="J448" i="7"/>
  <c r="L1052" i="7"/>
  <c r="K1052" i="7"/>
  <c r="J1052" i="7"/>
  <c r="L1774" i="7"/>
  <c r="K1774" i="7"/>
  <c r="J1774" i="7"/>
  <c r="K1280" i="7"/>
  <c r="L1280" i="7"/>
  <c r="J1280" i="7"/>
  <c r="L329" i="7"/>
  <c r="K329" i="7"/>
  <c r="J329" i="7"/>
  <c r="L922" i="7"/>
  <c r="K922" i="7"/>
  <c r="J922" i="7"/>
  <c r="L1618" i="7"/>
  <c r="K1618" i="7"/>
  <c r="J1618" i="7"/>
  <c r="L1536" i="7"/>
  <c r="K1536" i="7"/>
  <c r="J1536" i="7"/>
  <c r="L985" i="7"/>
  <c r="K985" i="7"/>
  <c r="J985" i="7"/>
  <c r="L1562" i="7"/>
  <c r="K1562" i="7"/>
  <c r="J1562" i="7"/>
  <c r="L1155" i="7"/>
  <c r="K1155" i="7"/>
  <c r="J1155" i="7"/>
  <c r="L1740" i="7"/>
  <c r="K1740" i="7"/>
  <c r="J1740" i="7"/>
  <c r="L1228" i="7"/>
  <c r="K1228" i="7"/>
  <c r="J1228" i="7"/>
  <c r="L1816" i="7"/>
  <c r="K1816" i="7"/>
  <c r="J1816" i="7"/>
  <c r="L821" i="7"/>
  <c r="K821" i="7"/>
  <c r="J821" i="7"/>
  <c r="L1397" i="7"/>
  <c r="K1397" i="7"/>
  <c r="J1397" i="7"/>
  <c r="L1992" i="7"/>
  <c r="K1992" i="7"/>
  <c r="J1992" i="7"/>
  <c r="L2003" i="7"/>
  <c r="K2003" i="7"/>
  <c r="J2003" i="7"/>
  <c r="L757" i="7"/>
  <c r="K757" i="7"/>
  <c r="J757" i="7"/>
  <c r="L1154" i="7"/>
  <c r="K1154" i="7"/>
  <c r="J1154" i="7"/>
  <c r="L1242" i="7"/>
  <c r="K1242" i="7"/>
  <c r="J1242" i="7"/>
  <c r="L1303" i="7"/>
  <c r="K1303" i="7"/>
  <c r="J1303" i="7"/>
  <c r="L2050" i="7"/>
  <c r="K2050" i="7"/>
  <c r="J2050" i="7"/>
  <c r="L1483" i="7"/>
  <c r="K1483" i="7"/>
  <c r="J1483" i="7"/>
  <c r="L840" i="7"/>
  <c r="K840" i="7"/>
  <c r="J840" i="7"/>
  <c r="L666" i="7"/>
  <c r="K666" i="7"/>
  <c r="J666" i="7"/>
  <c r="L1306" i="7"/>
  <c r="K1306" i="7"/>
  <c r="J1306" i="7"/>
  <c r="L2053" i="7"/>
  <c r="K2053" i="7"/>
  <c r="J2053" i="7"/>
  <c r="L133" i="7"/>
  <c r="K133" i="7"/>
  <c r="J133" i="7"/>
  <c r="K717" i="7"/>
  <c r="L717" i="7"/>
  <c r="J717" i="7"/>
  <c r="L1364" i="7"/>
  <c r="K1364" i="7"/>
  <c r="J1364" i="7"/>
  <c r="L543" i="7"/>
  <c r="K543" i="7"/>
  <c r="J543" i="7"/>
  <c r="L1802" i="7"/>
  <c r="K1802" i="7"/>
  <c r="J1802" i="7"/>
  <c r="L183" i="7"/>
  <c r="K183" i="7"/>
  <c r="J183" i="7"/>
  <c r="L870" i="7"/>
  <c r="K870" i="7"/>
  <c r="J870" i="7"/>
  <c r="L1551" i="7"/>
  <c r="K1551" i="7"/>
  <c r="J1551" i="7"/>
  <c r="L693" i="7"/>
  <c r="K693" i="7"/>
  <c r="J693" i="7"/>
  <c r="L472" i="7"/>
  <c r="K472" i="7"/>
  <c r="J472" i="7"/>
  <c r="L1079" i="7"/>
  <c r="K1079" i="7"/>
  <c r="J1079" i="7"/>
  <c r="L1804" i="7"/>
  <c r="K1804" i="7"/>
  <c r="J1804" i="7"/>
  <c r="L63" i="7"/>
  <c r="K63" i="7"/>
  <c r="J63" i="7"/>
  <c r="L353" i="7"/>
  <c r="K353" i="7"/>
  <c r="J353" i="7"/>
  <c r="L947" i="7"/>
  <c r="K947" i="7"/>
  <c r="J947" i="7"/>
  <c r="L1649" i="7"/>
  <c r="K1649" i="7"/>
  <c r="J1649" i="7"/>
  <c r="L1561" i="7"/>
  <c r="K1561" i="7"/>
  <c r="J1561" i="7"/>
  <c r="L1009" i="7"/>
  <c r="K1009" i="7"/>
  <c r="J1009" i="7"/>
  <c r="L1587" i="7"/>
  <c r="K1587" i="7"/>
  <c r="J1587" i="7"/>
  <c r="L1179" i="7"/>
  <c r="K1179" i="7"/>
  <c r="J1179" i="7"/>
  <c r="L1765" i="7"/>
  <c r="K1765" i="7"/>
  <c r="J1765" i="7"/>
  <c r="L1252" i="7"/>
  <c r="K1252" i="7"/>
  <c r="J1252" i="7"/>
  <c r="L1841" i="7"/>
  <c r="K1841" i="7"/>
  <c r="J1841" i="7"/>
  <c r="L845" i="7"/>
  <c r="K845" i="7"/>
  <c r="J845" i="7"/>
  <c r="L1421" i="7"/>
  <c r="J1421" i="7"/>
  <c r="K1421" i="7"/>
  <c r="L2017" i="7"/>
  <c r="K2017" i="7"/>
  <c r="J2017" i="7"/>
  <c r="L2027" i="7"/>
  <c r="K2027" i="7"/>
  <c r="J2027" i="7"/>
  <c r="L122" i="7"/>
  <c r="K122" i="7"/>
  <c r="J122" i="7"/>
  <c r="L273" i="7"/>
  <c r="K273" i="7"/>
  <c r="J273" i="7"/>
  <c r="L433" i="7"/>
  <c r="K433" i="7"/>
  <c r="J433" i="7"/>
  <c r="L661" i="7"/>
  <c r="K661" i="7"/>
  <c r="J661" i="7"/>
  <c r="L1136" i="7"/>
  <c r="K1136" i="7"/>
  <c r="J1136" i="7"/>
  <c r="L1299" i="7"/>
  <c r="K1299" i="7"/>
  <c r="J1299" i="7"/>
  <c r="L1082" i="7"/>
  <c r="K1082" i="7"/>
  <c r="J1082" i="7"/>
  <c r="L575" i="7"/>
  <c r="K575" i="7"/>
  <c r="J575" i="7"/>
  <c r="L2030" i="7"/>
  <c r="K2030" i="7"/>
  <c r="J2030" i="7"/>
  <c r="L1433" i="7"/>
  <c r="K1433" i="7"/>
  <c r="J1433" i="7"/>
  <c r="L1902" i="7"/>
  <c r="K1902" i="7"/>
  <c r="J1902" i="7"/>
  <c r="L611" i="7"/>
  <c r="K611" i="7"/>
  <c r="J611" i="7"/>
  <c r="L1934" i="7"/>
  <c r="K1934" i="7"/>
  <c r="J1934" i="7"/>
  <c r="L247" i="7"/>
  <c r="K247" i="7"/>
  <c r="J247" i="7"/>
  <c r="L1944" i="7"/>
  <c r="K1944" i="7"/>
  <c r="J1944" i="7"/>
  <c r="L664" i="7"/>
  <c r="K664" i="7"/>
  <c r="J664" i="7"/>
  <c r="L1747" i="7"/>
  <c r="K1747" i="7"/>
  <c r="J1747" i="7"/>
  <c r="L849" i="7"/>
  <c r="K849" i="7"/>
  <c r="J849" i="7"/>
  <c r="L639" i="7"/>
  <c r="K639" i="7"/>
  <c r="J639" i="7"/>
  <c r="L345" i="7"/>
  <c r="K345" i="7"/>
  <c r="J345" i="7"/>
  <c r="L44" i="7"/>
  <c r="K44" i="7"/>
  <c r="J44" i="7"/>
  <c r="L1405" i="7"/>
  <c r="K1405" i="7"/>
  <c r="J1405" i="7"/>
  <c r="L1062" i="7"/>
  <c r="K1062" i="7"/>
  <c r="J1062" i="7"/>
  <c r="L1974" i="7"/>
  <c r="J1974" i="7"/>
  <c r="K1974" i="7"/>
  <c r="L724" i="7"/>
  <c r="K724" i="7"/>
  <c r="J724" i="7"/>
  <c r="L1113" i="7"/>
  <c r="K1113" i="7"/>
  <c r="J1113" i="7"/>
  <c r="L58" i="7"/>
  <c r="K58" i="7"/>
  <c r="J58" i="7"/>
  <c r="L20" i="7"/>
  <c r="K20" i="7"/>
  <c r="J20" i="7"/>
  <c r="L1004" i="7"/>
  <c r="K1004" i="7"/>
  <c r="J1004" i="7"/>
  <c r="L805" i="7"/>
  <c r="K805" i="7"/>
  <c r="J805" i="7"/>
  <c r="L833" i="7"/>
  <c r="K833" i="7"/>
  <c r="J833" i="7"/>
  <c r="L804" i="7"/>
  <c r="K804" i="7"/>
  <c r="J804" i="7"/>
  <c r="L1000" i="7"/>
  <c r="K1000" i="7"/>
  <c r="J1000" i="7"/>
  <c r="L151" i="7"/>
  <c r="K151" i="7"/>
  <c r="J151" i="7"/>
  <c r="L283" i="7"/>
  <c r="K283" i="7"/>
  <c r="J283" i="7"/>
  <c r="L235" i="7"/>
  <c r="K235" i="7"/>
  <c r="J235" i="7"/>
  <c r="L480" i="7"/>
  <c r="K480" i="7"/>
  <c r="J480" i="7"/>
  <c r="L105" i="7"/>
  <c r="K105" i="7"/>
  <c r="J105" i="7"/>
  <c r="L32" i="7"/>
  <c r="K32" i="7"/>
  <c r="J32" i="7"/>
  <c r="L1556" i="7"/>
  <c r="K1556" i="7"/>
  <c r="J1556" i="7"/>
  <c r="L1116" i="7"/>
  <c r="K1116" i="7"/>
  <c r="J1116" i="7"/>
  <c r="L1943" i="7"/>
  <c r="K1943" i="7"/>
  <c r="J1943" i="7"/>
  <c r="L905" i="7"/>
  <c r="K905" i="7"/>
  <c r="J905" i="7"/>
  <c r="L1176" i="7"/>
  <c r="K1176" i="7"/>
  <c r="J1176" i="7"/>
  <c r="L684" i="7"/>
  <c r="K684" i="7"/>
  <c r="J684" i="7"/>
  <c r="K1304" i="7"/>
  <c r="L1304" i="7"/>
  <c r="J1304" i="7"/>
  <c r="L317" i="7"/>
  <c r="J317" i="7"/>
  <c r="K317" i="7"/>
  <c r="L402" i="7"/>
  <c r="K402" i="7"/>
  <c r="J402" i="7"/>
  <c r="L729" i="7"/>
  <c r="K729" i="7"/>
  <c r="J729" i="7"/>
  <c r="L24" i="7"/>
  <c r="K24" i="7"/>
  <c r="J24" i="7"/>
  <c r="L23" i="7"/>
  <c r="K23" i="7"/>
  <c r="J23" i="7"/>
  <c r="L219" i="7"/>
  <c r="K219" i="7"/>
  <c r="J219" i="7"/>
  <c r="L251" i="7"/>
  <c r="K251" i="7"/>
  <c r="J251" i="7"/>
  <c r="L49" i="7"/>
  <c r="K49" i="7"/>
  <c r="J49" i="7"/>
  <c r="L451" i="7"/>
  <c r="K451" i="7"/>
  <c r="J451" i="7"/>
  <c r="L285" i="7"/>
  <c r="K285" i="7"/>
  <c r="J285" i="7"/>
  <c r="L336" i="7"/>
  <c r="K336" i="7"/>
  <c r="J336" i="7"/>
  <c r="L874" i="7"/>
  <c r="K874" i="7"/>
  <c r="J874" i="7"/>
  <c r="L1313" i="7"/>
  <c r="K1313" i="7"/>
  <c r="J1313" i="7"/>
  <c r="L170" i="7"/>
  <c r="K170" i="7"/>
  <c r="J170" i="7"/>
  <c r="L924" i="7"/>
  <c r="K924" i="7"/>
  <c r="J924" i="7"/>
  <c r="L391" i="7"/>
  <c r="K391" i="7"/>
  <c r="J391" i="7"/>
  <c r="K142" i="7"/>
  <c r="L142" i="7"/>
  <c r="J142" i="7"/>
  <c r="L128" i="7"/>
  <c r="K128" i="7"/>
  <c r="J128" i="7"/>
  <c r="L212" i="7"/>
  <c r="K212" i="7"/>
  <c r="J212" i="7"/>
  <c r="K166" i="7"/>
  <c r="L166" i="7"/>
  <c r="J166" i="7"/>
  <c r="L176" i="7"/>
  <c r="K176" i="7"/>
  <c r="J176" i="7"/>
  <c r="L1403" i="7"/>
  <c r="K1403" i="7"/>
  <c r="J1403" i="7"/>
  <c r="L900" i="7"/>
  <c r="K900" i="7"/>
  <c r="J900" i="7"/>
  <c r="L1588" i="7"/>
  <c r="K1588" i="7"/>
  <c r="J1588" i="7"/>
  <c r="L1058" i="7"/>
  <c r="K1058" i="7"/>
  <c r="J1058" i="7"/>
  <c r="L1779" i="7"/>
  <c r="K1779" i="7"/>
  <c r="J1779" i="7"/>
  <c r="L1144" i="7"/>
  <c r="K1144" i="7"/>
  <c r="J1144" i="7"/>
  <c r="L1876" i="7"/>
  <c r="K1876" i="7"/>
  <c r="J1876" i="7"/>
  <c r="L1233" i="7"/>
  <c r="K1233" i="7"/>
  <c r="J1233" i="7"/>
  <c r="L1973" i="7"/>
  <c r="J1973" i="7"/>
  <c r="K1973" i="7"/>
  <c r="L1409" i="7"/>
  <c r="K1409" i="7"/>
  <c r="J1409" i="7"/>
  <c r="L337" i="7"/>
  <c r="K337" i="7"/>
  <c r="J337" i="7"/>
  <c r="L930" i="7"/>
  <c r="K930" i="7"/>
  <c r="J930" i="7"/>
  <c r="L1627" i="7"/>
  <c r="K1627" i="7"/>
  <c r="J1627" i="7"/>
  <c r="L580" i="7"/>
  <c r="J580" i="7"/>
  <c r="K580" i="7"/>
  <c r="L1208" i="7"/>
  <c r="K1208" i="7"/>
  <c r="J1208" i="7"/>
  <c r="L1946" i="7"/>
  <c r="K1946" i="7"/>
  <c r="J1946" i="7"/>
  <c r="L782" i="7"/>
  <c r="K782" i="7"/>
  <c r="J782" i="7"/>
  <c r="L1446" i="7"/>
  <c r="K1446" i="7"/>
  <c r="J1446" i="7"/>
  <c r="L364" i="7"/>
  <c r="J364" i="7"/>
  <c r="K364" i="7"/>
  <c r="K958" i="7"/>
  <c r="L958" i="7"/>
  <c r="J958" i="7"/>
  <c r="L1660" i="7"/>
  <c r="K1660" i="7"/>
  <c r="J1660" i="7"/>
  <c r="L709" i="7"/>
  <c r="K709" i="7"/>
  <c r="J709" i="7"/>
  <c r="L1356" i="7"/>
  <c r="K1356" i="7"/>
  <c r="J1356" i="7"/>
  <c r="L30" i="7"/>
  <c r="J30" i="7"/>
  <c r="K30" i="7"/>
  <c r="L610" i="7"/>
  <c r="K610" i="7"/>
  <c r="J610" i="7"/>
  <c r="L1240" i="7"/>
  <c r="K1240" i="7"/>
  <c r="J1240" i="7"/>
  <c r="L1981" i="7"/>
  <c r="K1981" i="7"/>
  <c r="J1981" i="7"/>
  <c r="L1185" i="7"/>
  <c r="K1185" i="7"/>
  <c r="J1185" i="7"/>
  <c r="L1921" i="7"/>
  <c r="K1921" i="7"/>
  <c r="J1921" i="7"/>
  <c r="K1270" i="7"/>
  <c r="L1270" i="7"/>
  <c r="J1270" i="7"/>
  <c r="L2018" i="7"/>
  <c r="K2018" i="7"/>
  <c r="J2018" i="7"/>
  <c r="L1331" i="7"/>
  <c r="K1331" i="7"/>
  <c r="J1331" i="7"/>
  <c r="K2080" i="7"/>
  <c r="L2080" i="7"/>
  <c r="J2080" i="7"/>
  <c r="L1332" i="7"/>
  <c r="K1332" i="7"/>
  <c r="J1332" i="7"/>
  <c r="K2081" i="7"/>
  <c r="L2081" i="7"/>
  <c r="J2081" i="7"/>
  <c r="L1514" i="7"/>
  <c r="K1514" i="7"/>
  <c r="J1514" i="7"/>
  <c r="L915" i="7"/>
  <c r="K915" i="7"/>
  <c r="J915" i="7"/>
  <c r="L691" i="7"/>
  <c r="K691" i="7"/>
  <c r="J691" i="7"/>
  <c r="L1334" i="7"/>
  <c r="K1334" i="7"/>
  <c r="J1334" i="7"/>
  <c r="L2083" i="7"/>
  <c r="K2083" i="7"/>
  <c r="J2083" i="7"/>
  <c r="L157" i="7"/>
  <c r="K157" i="7"/>
  <c r="J157" i="7"/>
  <c r="K742" i="7"/>
  <c r="L742" i="7"/>
  <c r="J742" i="7"/>
  <c r="L1398" i="7"/>
  <c r="K1398" i="7"/>
  <c r="J1398" i="7"/>
  <c r="L793" i="7"/>
  <c r="K793" i="7"/>
  <c r="J793" i="7"/>
  <c r="L1832" i="7"/>
  <c r="K1832" i="7"/>
  <c r="J1832" i="7"/>
  <c r="L255" i="7"/>
  <c r="K255" i="7"/>
  <c r="J255" i="7"/>
  <c r="L895" i="7"/>
  <c r="K895" i="7"/>
  <c r="J895" i="7"/>
  <c r="L1581" i="7"/>
  <c r="K1581" i="7"/>
  <c r="J1581" i="7"/>
  <c r="L768" i="7"/>
  <c r="K768" i="7"/>
  <c r="J768" i="7"/>
  <c r="L496" i="7"/>
  <c r="K496" i="7"/>
  <c r="J496" i="7"/>
  <c r="L1110" i="7"/>
  <c r="K1110" i="7"/>
  <c r="J1110" i="7"/>
  <c r="L1834" i="7"/>
  <c r="K1834" i="7"/>
  <c r="J1834" i="7"/>
  <c r="L135" i="7"/>
  <c r="K135" i="7"/>
  <c r="J135" i="7"/>
  <c r="L377" i="7"/>
  <c r="K377" i="7"/>
  <c r="J377" i="7"/>
  <c r="L973" i="7"/>
  <c r="K973" i="7"/>
  <c r="J973" i="7"/>
  <c r="L1679" i="7"/>
  <c r="K1679" i="7"/>
  <c r="J1679" i="7"/>
  <c r="L1586" i="7"/>
  <c r="K1586" i="7"/>
  <c r="J1586" i="7"/>
  <c r="L1033" i="7"/>
  <c r="K1033" i="7"/>
  <c r="J1033" i="7"/>
  <c r="L1612" i="7"/>
  <c r="K1612" i="7"/>
  <c r="J1612" i="7"/>
  <c r="L1203" i="7"/>
  <c r="K1203" i="7"/>
  <c r="J1203" i="7"/>
  <c r="L1790" i="7"/>
  <c r="K1790" i="7"/>
  <c r="J1790" i="7"/>
  <c r="L1276" i="7"/>
  <c r="K1276" i="7"/>
  <c r="J1276" i="7"/>
  <c r="L1866" i="7"/>
  <c r="K1866" i="7"/>
  <c r="J1866" i="7"/>
  <c r="L869" i="7"/>
  <c r="K869" i="7"/>
  <c r="J869" i="7"/>
  <c r="L1445" i="7"/>
  <c r="K1445" i="7"/>
  <c r="J1445" i="7"/>
  <c r="L2042" i="7"/>
  <c r="K2042" i="7"/>
  <c r="J2042" i="7"/>
  <c r="L2051" i="7"/>
  <c r="K2051" i="7"/>
  <c r="J2051" i="7"/>
  <c r="L162" i="7"/>
  <c r="K162" i="7"/>
  <c r="J162" i="7"/>
  <c r="L365" i="7"/>
  <c r="J365" i="7"/>
  <c r="K365" i="7"/>
  <c r="L1718" i="7"/>
  <c r="K1718" i="7"/>
  <c r="J1718" i="7"/>
  <c r="L1035" i="7"/>
  <c r="K1035" i="7"/>
  <c r="J1035" i="7"/>
  <c r="L1477" i="7"/>
  <c r="K1477" i="7"/>
  <c r="J1477" i="7"/>
  <c r="L1452" i="7"/>
  <c r="K1452" i="7"/>
  <c r="J1452" i="7"/>
  <c r="L1959" i="7"/>
  <c r="K1959" i="7"/>
  <c r="J1959" i="7"/>
  <c r="L1712" i="7"/>
  <c r="K1712" i="7"/>
  <c r="J1712" i="7"/>
  <c r="L552" i="7"/>
  <c r="K552" i="7"/>
  <c r="J552" i="7"/>
  <c r="L826" i="7"/>
  <c r="K826" i="7"/>
  <c r="J826" i="7"/>
  <c r="L1197" i="7"/>
  <c r="K1197" i="7"/>
  <c r="J1197" i="7"/>
  <c r="L72" i="7"/>
  <c r="K72" i="7"/>
  <c r="J72" i="7"/>
  <c r="L395" i="7"/>
  <c r="K395" i="7"/>
  <c r="J395" i="7"/>
  <c r="L1342" i="7"/>
  <c r="K1342" i="7"/>
  <c r="J1342" i="7"/>
  <c r="L1713" i="7"/>
  <c r="J1713" i="7"/>
  <c r="K1713" i="7"/>
  <c r="L627" i="7"/>
  <c r="J627" i="7"/>
  <c r="K627" i="7"/>
  <c r="L103" i="7"/>
  <c r="K103" i="7"/>
  <c r="J103" i="7"/>
  <c r="K1376" i="7"/>
  <c r="L1376" i="7"/>
  <c r="J1376" i="7"/>
  <c r="L1206" i="7"/>
  <c r="K1206" i="7"/>
  <c r="J1206" i="7"/>
  <c r="L406" i="7"/>
  <c r="K406" i="7"/>
  <c r="J406" i="7"/>
  <c r="L687" i="7"/>
  <c r="K687" i="7"/>
  <c r="J687" i="7"/>
  <c r="L178" i="7"/>
  <c r="K178" i="7"/>
  <c r="J178" i="7"/>
  <c r="L80" i="7"/>
  <c r="K80" i="7"/>
  <c r="J80" i="7"/>
  <c r="L978" i="7"/>
  <c r="K978" i="7"/>
  <c r="J978" i="7"/>
  <c r="L434" i="7"/>
  <c r="K434" i="7"/>
  <c r="J434" i="7"/>
  <c r="L454" i="7"/>
  <c r="K454" i="7"/>
  <c r="J454" i="7"/>
  <c r="L1140" i="7"/>
  <c r="K1140" i="7"/>
  <c r="J1140" i="7"/>
  <c r="L4" i="7"/>
  <c r="K4" i="7"/>
  <c r="J4" i="7"/>
  <c r="L9" i="7"/>
  <c r="K9" i="7"/>
  <c r="J9" i="7"/>
  <c r="L926" i="7"/>
  <c r="K926" i="7"/>
  <c r="J926" i="7"/>
  <c r="L1814" i="7"/>
  <c r="K1814" i="7"/>
  <c r="J1814" i="7"/>
  <c r="L458" i="7"/>
  <c r="K458" i="7"/>
  <c r="J458" i="7"/>
  <c r="K1293" i="7"/>
  <c r="L1293" i="7"/>
  <c r="J1293" i="7"/>
  <c r="L450" i="7"/>
  <c r="K450" i="7"/>
  <c r="J450" i="7"/>
  <c r="L673" i="7"/>
  <c r="K673" i="7"/>
  <c r="J673" i="7"/>
  <c r="L81" i="7"/>
  <c r="K81" i="7"/>
  <c r="J81" i="7"/>
  <c r="L18" i="7"/>
  <c r="K18" i="7"/>
  <c r="J18" i="7"/>
  <c r="L899" i="7"/>
  <c r="K899" i="7"/>
  <c r="J899" i="7"/>
  <c r="L346" i="7"/>
  <c r="K346" i="7"/>
  <c r="J346" i="7"/>
  <c r="L175" i="7"/>
  <c r="K175" i="7"/>
  <c r="J175" i="7"/>
  <c r="L144" i="7"/>
  <c r="K144" i="7"/>
  <c r="J144" i="7"/>
  <c r="L1030" i="7"/>
  <c r="K1030" i="7"/>
  <c r="J1030" i="7"/>
  <c r="L1749" i="7"/>
  <c r="K1749" i="7"/>
  <c r="J1749" i="7"/>
  <c r="L1846" i="7"/>
  <c r="K1846" i="7"/>
  <c r="J1846" i="7"/>
  <c r="L1380" i="7"/>
  <c r="K1380" i="7"/>
  <c r="J1380" i="7"/>
  <c r="L313" i="7"/>
  <c r="K313" i="7"/>
  <c r="J313" i="7"/>
  <c r="L1597" i="7"/>
  <c r="K1597" i="7"/>
  <c r="J1597" i="7"/>
  <c r="L1911" i="7"/>
  <c r="K1911" i="7"/>
  <c r="J1911" i="7"/>
  <c r="L1412" i="7"/>
  <c r="K1412" i="7"/>
  <c r="J1412" i="7"/>
  <c r="L340" i="7"/>
  <c r="K340" i="7"/>
  <c r="J340" i="7"/>
  <c r="L1630" i="7"/>
  <c r="K1630" i="7"/>
  <c r="J1630" i="7"/>
  <c r="L1327" i="7"/>
  <c r="K1327" i="7"/>
  <c r="J1327" i="7"/>
  <c r="L2076" i="7"/>
  <c r="K2076" i="7"/>
  <c r="J2076" i="7"/>
  <c r="L585" i="7"/>
  <c r="K585" i="7"/>
  <c r="J585" i="7"/>
  <c r="L1212" i="7"/>
  <c r="K1212" i="7"/>
  <c r="J1212" i="7"/>
  <c r="L1950" i="7"/>
  <c r="J1950" i="7"/>
  <c r="K1950" i="7"/>
  <c r="K1886" i="7"/>
  <c r="L1886" i="7"/>
  <c r="J1886" i="7"/>
  <c r="L1983" i="7"/>
  <c r="K1983" i="7"/>
  <c r="J1983" i="7"/>
  <c r="L149" i="7"/>
  <c r="J149" i="7"/>
  <c r="K149" i="7"/>
  <c r="L824" i="7"/>
  <c r="K824" i="7"/>
  <c r="J824" i="7"/>
  <c r="L121" i="7"/>
  <c r="K121" i="7"/>
  <c r="J121" i="7"/>
  <c r="L25" i="7"/>
  <c r="K25" i="7"/>
  <c r="J25" i="7"/>
  <c r="L57" i="7"/>
  <c r="K57" i="7"/>
  <c r="J57" i="7"/>
  <c r="L55" i="7"/>
  <c r="K55" i="7"/>
  <c r="J55" i="7"/>
  <c r="L50" i="7"/>
  <c r="K50" i="7"/>
  <c r="J50" i="7"/>
  <c r="L187" i="7"/>
  <c r="K187" i="7"/>
  <c r="J187" i="7"/>
  <c r="L188" i="7"/>
  <c r="K188" i="7"/>
  <c r="J188" i="7"/>
  <c r="L380" i="7"/>
  <c r="K380" i="7"/>
  <c r="J380" i="7"/>
  <c r="L1257" i="7"/>
  <c r="K1257" i="7"/>
  <c r="J1257" i="7"/>
  <c r="L2060" i="7"/>
  <c r="K2060" i="7"/>
  <c r="J2060" i="7"/>
  <c r="L202" i="7"/>
  <c r="K202" i="7"/>
  <c r="J202" i="7"/>
  <c r="L1375" i="7"/>
  <c r="K1375" i="7"/>
  <c r="J1375" i="7"/>
  <c r="L437" i="7"/>
  <c r="J437" i="7"/>
  <c r="K437" i="7"/>
  <c r="L173" i="7"/>
  <c r="J173" i="7"/>
  <c r="K173" i="7"/>
  <c r="L97" i="7"/>
  <c r="K97" i="7"/>
  <c r="J97" i="7"/>
  <c r="L243" i="7"/>
  <c r="K243" i="7"/>
  <c r="J243" i="7"/>
  <c r="L68" i="7"/>
  <c r="K68" i="7"/>
  <c r="J68" i="7"/>
  <c r="L213" i="7"/>
  <c r="K213" i="7"/>
  <c r="J213" i="7"/>
  <c r="L1432" i="7"/>
  <c r="K1432" i="7"/>
  <c r="J1432" i="7"/>
  <c r="L925" i="7"/>
  <c r="K925" i="7"/>
  <c r="J925" i="7"/>
  <c r="L1622" i="7"/>
  <c r="K1622" i="7"/>
  <c r="J1622" i="7"/>
  <c r="L1087" i="7"/>
  <c r="K1087" i="7"/>
  <c r="J1087" i="7"/>
  <c r="L1809" i="7"/>
  <c r="J1809" i="7"/>
  <c r="K1809" i="7"/>
  <c r="L1172" i="7"/>
  <c r="K1172" i="7"/>
  <c r="J1172" i="7"/>
  <c r="L1906" i="7"/>
  <c r="K1906" i="7"/>
  <c r="J1906" i="7"/>
  <c r="L1261" i="7"/>
  <c r="K1261" i="7"/>
  <c r="J1261" i="7"/>
  <c r="L2004" i="7"/>
  <c r="K2004" i="7"/>
  <c r="J2004" i="7"/>
  <c r="K1438" i="7"/>
  <c r="L1438" i="7"/>
  <c r="J1438" i="7"/>
  <c r="L361" i="7"/>
  <c r="K361" i="7"/>
  <c r="J361" i="7"/>
  <c r="L955" i="7"/>
  <c r="K955" i="7"/>
  <c r="J955" i="7"/>
  <c r="L1657" i="7"/>
  <c r="K1657" i="7"/>
  <c r="J1657" i="7"/>
  <c r="L606" i="7"/>
  <c r="J606" i="7"/>
  <c r="K606" i="7"/>
  <c r="L1236" i="7"/>
  <c r="K1236" i="7"/>
  <c r="J1236" i="7"/>
  <c r="L1976" i="7"/>
  <c r="J1976" i="7"/>
  <c r="K1976" i="7"/>
  <c r="L807" i="7"/>
  <c r="K807" i="7"/>
  <c r="J807" i="7"/>
  <c r="L1475" i="7"/>
  <c r="K1475" i="7"/>
  <c r="J1475" i="7"/>
  <c r="L388" i="7"/>
  <c r="J388" i="7"/>
  <c r="K388" i="7"/>
  <c r="L984" i="7"/>
  <c r="K984" i="7"/>
  <c r="J984" i="7"/>
  <c r="L1696" i="7"/>
  <c r="K1696" i="7"/>
  <c r="J1696" i="7"/>
  <c r="L734" i="7"/>
  <c r="K734" i="7"/>
  <c r="J734" i="7"/>
  <c r="L1385" i="7"/>
  <c r="K1385" i="7"/>
  <c r="J1385" i="7"/>
  <c r="L54" i="7"/>
  <c r="K54" i="7"/>
  <c r="J54" i="7"/>
  <c r="L635" i="7"/>
  <c r="K635" i="7"/>
  <c r="J635" i="7"/>
  <c r="L1268" i="7"/>
  <c r="K1268" i="7"/>
  <c r="J1268" i="7"/>
  <c r="L2011" i="7"/>
  <c r="K2011" i="7"/>
  <c r="J2011" i="7"/>
  <c r="L1213" i="7"/>
  <c r="K1213" i="7"/>
  <c r="J1213" i="7"/>
  <c r="L1951" i="7"/>
  <c r="K1951" i="7"/>
  <c r="J1951" i="7"/>
  <c r="L1302" i="7"/>
  <c r="K1302" i="7"/>
  <c r="J1302" i="7"/>
  <c r="L2048" i="7"/>
  <c r="J2048" i="7"/>
  <c r="K2048" i="7"/>
  <c r="L1360" i="7"/>
  <c r="K1360" i="7"/>
  <c r="J1360" i="7"/>
  <c r="L714" i="7"/>
  <c r="K714" i="7"/>
  <c r="J714" i="7"/>
  <c r="L1361" i="7"/>
  <c r="K1361" i="7"/>
  <c r="J1361" i="7"/>
  <c r="L443" i="7"/>
  <c r="K443" i="7"/>
  <c r="J443" i="7"/>
  <c r="L1546" i="7"/>
  <c r="K1546" i="7"/>
  <c r="J1546" i="7"/>
  <c r="L993" i="7"/>
  <c r="K993" i="7"/>
  <c r="J993" i="7"/>
  <c r="L716" i="7"/>
  <c r="K716" i="7"/>
  <c r="J716" i="7"/>
  <c r="L1363" i="7"/>
  <c r="K1363" i="7"/>
  <c r="J1363" i="7"/>
  <c r="L419" i="7"/>
  <c r="K419" i="7"/>
  <c r="J419" i="7"/>
  <c r="L181" i="7"/>
  <c r="K181" i="7"/>
  <c r="J181" i="7"/>
  <c r="L767" i="7"/>
  <c r="K767" i="7"/>
  <c r="J767" i="7"/>
  <c r="L1427" i="7"/>
  <c r="K1427" i="7"/>
  <c r="J1427" i="7"/>
  <c r="L970" i="7"/>
  <c r="K970" i="7"/>
  <c r="J970" i="7"/>
  <c r="L1868" i="7"/>
  <c r="K1868" i="7"/>
  <c r="J1868" i="7"/>
  <c r="L279" i="7"/>
  <c r="K279" i="7"/>
  <c r="J279" i="7"/>
  <c r="L920" i="7"/>
  <c r="K920" i="7"/>
  <c r="J920" i="7"/>
  <c r="L1613" i="7"/>
  <c r="K1613" i="7"/>
  <c r="J1613" i="7"/>
  <c r="L843" i="7"/>
  <c r="K843" i="7"/>
  <c r="J843" i="7"/>
  <c r="L520" i="7"/>
  <c r="K520" i="7"/>
  <c r="J520" i="7"/>
  <c r="L1138" i="7"/>
  <c r="K1138" i="7"/>
  <c r="J1138" i="7"/>
  <c r="L1870" i="7"/>
  <c r="K1870" i="7"/>
  <c r="J1870" i="7"/>
  <c r="L207" i="7"/>
  <c r="K207" i="7"/>
  <c r="J207" i="7"/>
  <c r="L401" i="7"/>
  <c r="K401" i="7"/>
  <c r="J401" i="7"/>
  <c r="L999" i="7"/>
  <c r="K999" i="7"/>
  <c r="J999" i="7"/>
  <c r="L1709" i="7"/>
  <c r="K1709" i="7"/>
  <c r="J1709" i="7"/>
  <c r="L1611" i="7"/>
  <c r="K1611" i="7"/>
  <c r="J1611" i="7"/>
  <c r="L1057" i="7"/>
  <c r="K1057" i="7"/>
  <c r="J1057" i="7"/>
  <c r="L1637" i="7"/>
  <c r="K1637" i="7"/>
  <c r="J1637" i="7"/>
  <c r="L1227" i="7"/>
  <c r="K1227" i="7"/>
  <c r="J1227" i="7"/>
  <c r="L1815" i="7"/>
  <c r="K1815" i="7"/>
  <c r="J1815" i="7"/>
  <c r="L1300" i="7"/>
  <c r="K1300" i="7"/>
  <c r="J1300" i="7"/>
  <c r="L1891" i="7"/>
  <c r="K1891" i="7"/>
  <c r="J1891" i="7"/>
  <c r="L893" i="7"/>
  <c r="K893" i="7"/>
  <c r="J893" i="7"/>
  <c r="L1469" i="7"/>
  <c r="K1469" i="7"/>
  <c r="J1469" i="7"/>
  <c r="L2067" i="7"/>
  <c r="K2067" i="7"/>
  <c r="J2067" i="7"/>
  <c r="L2075" i="7"/>
  <c r="K2075" i="7"/>
  <c r="J2075" i="7"/>
  <c r="L405" i="7"/>
  <c r="K405" i="7"/>
  <c r="J405" i="7"/>
  <c r="L264" i="7"/>
  <c r="K264" i="7"/>
  <c r="J264" i="7"/>
  <c r="K382" i="7"/>
  <c r="L382" i="7"/>
  <c r="J382" i="7"/>
  <c r="L1260" i="7"/>
  <c r="K1260" i="7"/>
  <c r="J1260" i="7"/>
  <c r="L1320" i="7"/>
  <c r="K1320" i="7"/>
  <c r="J1320" i="7"/>
  <c r="L809" i="7"/>
  <c r="K809" i="7"/>
  <c r="J809" i="7"/>
  <c r="L2047" i="7"/>
  <c r="K2047" i="7"/>
  <c r="J2047" i="7"/>
  <c r="L1455" i="7"/>
  <c r="K1455" i="7"/>
  <c r="J1455" i="7"/>
  <c r="L1707" i="7"/>
  <c r="K1707" i="7"/>
  <c r="J1707" i="7"/>
  <c r="L1805" i="7"/>
  <c r="J1805" i="7"/>
  <c r="K1805" i="7"/>
  <c r="L678" i="7"/>
  <c r="K678" i="7"/>
  <c r="J678" i="7"/>
  <c r="L383" i="7"/>
  <c r="K383" i="7"/>
  <c r="J383" i="7"/>
  <c r="L1005" i="7"/>
  <c r="K1005" i="7"/>
  <c r="J1005" i="7"/>
  <c r="L602" i="7"/>
  <c r="K602" i="7"/>
  <c r="J602" i="7"/>
  <c r="L1083" i="7"/>
  <c r="K1083" i="7"/>
  <c r="J1083" i="7"/>
  <c r="L750" i="7"/>
  <c r="K750" i="7"/>
  <c r="J750" i="7"/>
  <c r="L428" i="7"/>
  <c r="K428" i="7"/>
  <c r="J428" i="7"/>
  <c r="L306" i="7"/>
  <c r="K306" i="7"/>
  <c r="J306" i="7"/>
  <c r="L216" i="7"/>
  <c r="K216" i="7"/>
  <c r="J216" i="7"/>
  <c r="L1196" i="7"/>
  <c r="K1196" i="7"/>
  <c r="J1196" i="7"/>
  <c r="L952" i="7"/>
  <c r="K952" i="7"/>
  <c r="J952" i="7"/>
  <c r="L688" i="7"/>
  <c r="K688" i="7"/>
  <c r="J688" i="7"/>
  <c r="L1968" i="7"/>
  <c r="K1968" i="7"/>
  <c r="J1968" i="7"/>
  <c r="L1754" i="7"/>
  <c r="K1754" i="7"/>
  <c r="J1754" i="7"/>
  <c r="L829" i="7"/>
  <c r="K829" i="7"/>
  <c r="J829" i="7"/>
  <c r="K526" i="7"/>
  <c r="L526" i="7"/>
  <c r="J526" i="7"/>
  <c r="K1256" i="7"/>
  <c r="L1256" i="7"/>
  <c r="J1256" i="7"/>
  <c r="L2005" i="7"/>
  <c r="K2005" i="7"/>
  <c r="J2005" i="7"/>
  <c r="L1505" i="7"/>
  <c r="K1505" i="7"/>
  <c r="J1505" i="7"/>
  <c r="L116" i="7"/>
  <c r="K116" i="7"/>
  <c r="J116" i="7"/>
  <c r="L119" i="7"/>
  <c r="K119" i="7"/>
  <c r="J119" i="7"/>
  <c r="L762" i="7"/>
  <c r="K762" i="7"/>
  <c r="J762" i="7"/>
  <c r="L1374" i="7"/>
  <c r="K1374" i="7"/>
  <c r="J1374" i="7"/>
  <c r="L555" i="7"/>
  <c r="J555" i="7"/>
  <c r="K555" i="7"/>
  <c r="L2049" i="7"/>
  <c r="J2049" i="7"/>
  <c r="K2049" i="7"/>
  <c r="L500" i="7"/>
  <c r="K500" i="7"/>
  <c r="J500" i="7"/>
  <c r="K551" i="7"/>
  <c r="L551" i="7"/>
  <c r="J551" i="7"/>
  <c r="L320" i="7"/>
  <c r="K320" i="7"/>
  <c r="J320" i="7"/>
  <c r="L1055" i="7"/>
  <c r="K1055" i="7"/>
  <c r="J1055" i="7"/>
  <c r="L153" i="7"/>
  <c r="K153" i="7"/>
  <c r="J153" i="7"/>
  <c r="L56" i="7"/>
  <c r="K56" i="7"/>
  <c r="J56" i="7"/>
  <c r="L92" i="7"/>
  <c r="K92" i="7"/>
  <c r="J92" i="7"/>
  <c r="L93" i="7"/>
  <c r="K93" i="7"/>
  <c r="J93" i="7"/>
  <c r="L218" i="7"/>
  <c r="K218" i="7"/>
  <c r="J218" i="7"/>
  <c r="L22" i="7"/>
  <c r="K22" i="7"/>
  <c r="J22" i="7"/>
  <c r="L96" i="7"/>
  <c r="K96" i="7"/>
  <c r="J96" i="7"/>
  <c r="L427" i="7"/>
  <c r="K427" i="7"/>
  <c r="J427" i="7"/>
  <c r="L1999" i="7"/>
  <c r="K1999" i="7"/>
  <c r="J1999" i="7"/>
  <c r="L245" i="7"/>
  <c r="J245" i="7"/>
  <c r="K245" i="7"/>
  <c r="L239" i="7"/>
  <c r="K239" i="7"/>
  <c r="J239" i="7"/>
  <c r="L654" i="7"/>
  <c r="K654" i="7"/>
  <c r="J654" i="7"/>
  <c r="L487" i="7"/>
  <c r="K487" i="7"/>
  <c r="J487" i="7"/>
  <c r="L211" i="7"/>
  <c r="K211" i="7"/>
  <c r="J211" i="7"/>
  <c r="L197" i="7"/>
  <c r="J197" i="7"/>
  <c r="K197" i="7"/>
  <c r="L274" i="7"/>
  <c r="K274" i="7"/>
  <c r="J274" i="7"/>
  <c r="L338" i="7"/>
  <c r="K338" i="7"/>
  <c r="J338" i="7"/>
  <c r="L244" i="7"/>
  <c r="K244" i="7"/>
  <c r="J244" i="7"/>
  <c r="K1461" i="7"/>
  <c r="L1461" i="7"/>
  <c r="J1461" i="7"/>
  <c r="L950" i="7"/>
  <c r="K950" i="7"/>
  <c r="J950" i="7"/>
  <c r="L1652" i="7"/>
  <c r="K1652" i="7"/>
  <c r="J1652" i="7"/>
  <c r="L1115" i="7"/>
  <c r="K1115" i="7"/>
  <c r="J1115" i="7"/>
  <c r="L1845" i="7"/>
  <c r="K1845" i="7"/>
  <c r="J1845" i="7"/>
  <c r="L1200" i="7"/>
  <c r="K1200" i="7"/>
  <c r="J1200" i="7"/>
  <c r="L1939" i="7"/>
  <c r="K1939" i="7"/>
  <c r="J1939" i="7"/>
  <c r="L1289" i="7"/>
  <c r="K1289" i="7"/>
  <c r="J1289" i="7"/>
  <c r="L2034" i="7"/>
  <c r="K2034" i="7"/>
  <c r="J2034" i="7"/>
  <c r="K1472" i="7"/>
  <c r="L1472" i="7"/>
  <c r="J1472" i="7"/>
  <c r="L385" i="7"/>
  <c r="K385" i="7"/>
  <c r="J385" i="7"/>
  <c r="L981" i="7"/>
  <c r="K981" i="7"/>
  <c r="J981" i="7"/>
  <c r="L1693" i="7"/>
  <c r="K1693" i="7"/>
  <c r="J1693" i="7"/>
  <c r="L631" i="7"/>
  <c r="K631" i="7"/>
  <c r="J631" i="7"/>
  <c r="L1264" i="7"/>
  <c r="K1264" i="7"/>
  <c r="J1264" i="7"/>
  <c r="L2007" i="7"/>
  <c r="K2007" i="7"/>
  <c r="J2007" i="7"/>
  <c r="L832" i="7"/>
  <c r="K832" i="7"/>
  <c r="J832" i="7"/>
  <c r="L1504" i="7"/>
  <c r="K1504" i="7"/>
  <c r="J1504" i="7"/>
  <c r="L412" i="7"/>
  <c r="J412" i="7"/>
  <c r="K412" i="7"/>
  <c r="L1011" i="7"/>
  <c r="K1011" i="7"/>
  <c r="J1011" i="7"/>
  <c r="L1726" i="7"/>
  <c r="K1726" i="7"/>
  <c r="J1726" i="7"/>
  <c r="L759" i="7"/>
  <c r="K759" i="7"/>
  <c r="J759" i="7"/>
  <c r="K1414" i="7"/>
  <c r="L1414" i="7"/>
  <c r="J1414" i="7"/>
  <c r="L78" i="7"/>
  <c r="K78" i="7"/>
  <c r="J78" i="7"/>
  <c r="L660" i="7"/>
  <c r="K660" i="7"/>
  <c r="J660" i="7"/>
  <c r="L1296" i="7"/>
  <c r="K1296" i="7"/>
  <c r="J1296" i="7"/>
  <c r="L2046" i="7"/>
  <c r="K2046" i="7"/>
  <c r="J2046" i="7"/>
  <c r="L1241" i="7"/>
  <c r="K1241" i="7"/>
  <c r="J1241" i="7"/>
  <c r="L1982" i="7"/>
  <c r="K1982" i="7"/>
  <c r="J1982" i="7"/>
  <c r="L1330" i="7"/>
  <c r="K1330" i="7"/>
  <c r="J1330" i="7"/>
  <c r="L2079" i="7"/>
  <c r="K2079" i="7"/>
  <c r="J2079" i="7"/>
  <c r="L1389" i="7"/>
  <c r="K1389" i="7"/>
  <c r="J1389" i="7"/>
  <c r="L739" i="7"/>
  <c r="K739" i="7"/>
  <c r="J739" i="7"/>
  <c r="L1390" i="7"/>
  <c r="K1390" i="7"/>
  <c r="J1390" i="7"/>
  <c r="L515" i="7"/>
  <c r="K515" i="7"/>
  <c r="J515" i="7"/>
  <c r="L1577" i="7"/>
  <c r="K1577" i="7"/>
  <c r="J1577" i="7"/>
  <c r="K1101" i="7"/>
  <c r="L1101" i="7"/>
  <c r="J1101" i="7"/>
  <c r="K741" i="7"/>
  <c r="L741" i="7"/>
  <c r="J741" i="7"/>
  <c r="L1394" i="7"/>
  <c r="K1394" i="7"/>
  <c r="J1394" i="7"/>
  <c r="L467" i="7"/>
  <c r="K467" i="7"/>
  <c r="J467" i="7"/>
  <c r="L205" i="7"/>
  <c r="K205" i="7"/>
  <c r="J205" i="7"/>
  <c r="L792" i="7"/>
  <c r="K792" i="7"/>
  <c r="J792" i="7"/>
  <c r="L1456" i="7"/>
  <c r="K1456" i="7"/>
  <c r="J1456" i="7"/>
  <c r="L1077" i="7"/>
  <c r="K1077" i="7"/>
  <c r="J1077" i="7"/>
  <c r="L1898" i="7"/>
  <c r="K1898" i="7"/>
  <c r="J1898" i="7"/>
  <c r="L351" i="7"/>
  <c r="K351" i="7"/>
  <c r="J351" i="7"/>
  <c r="L945" i="7"/>
  <c r="K945" i="7"/>
  <c r="J945" i="7"/>
  <c r="L1647" i="7"/>
  <c r="K1647" i="7"/>
  <c r="J1647" i="7"/>
  <c r="L919" i="7"/>
  <c r="K919" i="7"/>
  <c r="J919" i="7"/>
  <c r="L545" i="7"/>
  <c r="K545" i="7"/>
  <c r="J545" i="7"/>
  <c r="L1166" i="7"/>
  <c r="K1166" i="7"/>
  <c r="J1166" i="7"/>
  <c r="L1900" i="7"/>
  <c r="K1900" i="7"/>
  <c r="J1900" i="7"/>
  <c r="L327" i="7"/>
  <c r="K327" i="7"/>
  <c r="J327" i="7"/>
  <c r="L425" i="7"/>
  <c r="K425" i="7"/>
  <c r="J425" i="7"/>
  <c r="L1026" i="7"/>
  <c r="K1026" i="7"/>
  <c r="J1026" i="7"/>
  <c r="L1745" i="7"/>
  <c r="K1745" i="7"/>
  <c r="J1745" i="7"/>
  <c r="L1636" i="7"/>
  <c r="K1636" i="7"/>
  <c r="J1636" i="7"/>
  <c r="L1081" i="7"/>
  <c r="K1081" i="7"/>
  <c r="J1081" i="7"/>
  <c r="L1662" i="7"/>
  <c r="K1662" i="7"/>
  <c r="J1662" i="7"/>
  <c r="L1251" i="7"/>
  <c r="K1251" i="7"/>
  <c r="J1251" i="7"/>
  <c r="L1840" i="7"/>
  <c r="K1840" i="7"/>
  <c r="J1840" i="7"/>
  <c r="L1324" i="7"/>
  <c r="K1324" i="7"/>
  <c r="J1324" i="7"/>
  <c r="L1916" i="7"/>
  <c r="K1916" i="7"/>
  <c r="J1916" i="7"/>
  <c r="L917" i="7"/>
  <c r="K917" i="7"/>
  <c r="J917" i="7"/>
  <c r="L1493" i="7"/>
  <c r="K1493" i="7"/>
  <c r="J1493" i="7"/>
  <c r="L2092" i="7"/>
  <c r="J2092" i="7"/>
  <c r="K2092" i="7"/>
  <c r="L2099" i="7"/>
  <c r="K2099" i="7"/>
  <c r="J2099" i="7"/>
  <c r="E10" i="5"/>
  <c r="E9" i="5"/>
  <c r="E4" i="5"/>
  <c r="E8" i="5"/>
  <c r="E7" i="5"/>
  <c r="E6" i="5"/>
  <c r="E5" i="5"/>
  <c r="E3" i="5"/>
  <c r="F3" i="5" s="1"/>
  <c r="F4" i="5" s="1"/>
  <c r="F5" i="5" s="1"/>
  <c r="F6" i="5" s="1"/>
  <c r="F7" i="5" s="1"/>
  <c r="F8" i="5" s="1"/>
  <c r="F9" i="5" s="1"/>
  <c r="F10" i="5" s="1"/>
  <c r="E39" i="5"/>
  <c r="E38" i="5"/>
  <c r="E37" i="5"/>
  <c r="E36" i="5"/>
  <c r="F36" i="5" s="1"/>
  <c r="F37" i="5" s="1"/>
  <c r="F38" i="5" s="1"/>
  <c r="F39" i="5" s="1"/>
  <c r="F40" i="5" s="1"/>
  <c r="F41" i="5" s="1"/>
  <c r="E41" i="5"/>
  <c r="E14" i="5"/>
  <c r="F14" i="5" s="1"/>
  <c r="E19" i="5"/>
  <c r="E16" i="5"/>
  <c r="E21" i="5"/>
  <c r="E20" i="5"/>
  <c r="E18" i="5"/>
  <c r="E17" i="5"/>
  <c r="E15" i="5"/>
  <c r="B86" i="5" l="1"/>
  <c r="F84" i="5" s="1"/>
  <c r="C86" i="5"/>
  <c r="F86" i="5" s="1"/>
  <c r="G6" i="7"/>
  <c r="G9" i="7" s="1"/>
  <c r="G12" i="7" s="1"/>
  <c r="C64" i="5"/>
  <c r="F64" i="5" s="1"/>
  <c r="B64" i="5"/>
  <c r="F62" i="5" s="1"/>
  <c r="F15" i="5"/>
  <c r="F16" i="5" s="1"/>
  <c r="F17" i="5" s="1"/>
  <c r="F18" i="5" s="1"/>
  <c r="F19" i="5" s="1"/>
  <c r="F20" i="5" s="1"/>
  <c r="F21" i="5" s="1"/>
  <c r="G15" i="7" l="1"/>
  <c r="F1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nteo_de_V_ctimas (1)" description="Connection to the 'Conteo_de_V_ctimas (1)' query in the workbook." type="5" refreshedVersion="7" background="1" saveData="1">
    <dbPr connection="Provider=Microsoft.Mashup.OleDb.1;Data Source=$Workbook$;Location=&quot;Conteo_de_V_ctimas (1)&quot;;Extended Properties=&quot;&quot;" command="SELECT * FROM [Conteo_de_V_ctimas (1)]"/>
  </connection>
  <connection id="2" xr16:uid="{00000000-0015-0000-FFFF-FFFF01000000}" keepAlive="1" name="Query - Homicidios__Colombia__a_os_2016_a_2019" description="Connection to the 'Homicidios__Colombia__a_os_2016_a_2019' query in the workbook." type="5" refreshedVersion="7" background="1" saveData="1">
    <dbPr connection="Provider=Microsoft.Mashup.OleDb.1;Data Source=$Workbook$;Location=Homicidios__Colombia__a_os_2016_a_2019;Extended Properties=&quot;&quot;" command="SELECT * FROM [Homicidios__Colombia__a_os_2016_a_2019]"/>
  </connection>
</connections>
</file>

<file path=xl/sharedStrings.xml><?xml version="1.0" encoding="utf-8"?>
<sst xmlns="http://schemas.openxmlformats.org/spreadsheetml/2006/main" count="44280" uniqueCount="612">
  <si>
    <t>HECHO</t>
  </si>
  <si>
    <t>RUPTURA</t>
  </si>
  <si>
    <t>CONEXO</t>
  </si>
  <si>
    <t>ESTADO_NOTICIA</t>
  </si>
  <si>
    <t>ETAPA</t>
  </si>
  <si>
    <t>ANIO_DENUNCIA</t>
  </si>
  <si>
    <t>ANIO_ENTRADA</t>
  </si>
  <si>
    <t>ANIO_HECHO</t>
  </si>
  <si>
    <t>LEY</t>
  </si>
  <si>
    <t>PAIS</t>
  </si>
  <si>
    <t>DEPARTAMENTO</t>
  </si>
  <si>
    <t>MUNICIPIO</t>
  </si>
  <si>
    <t>SECCIONAL</t>
  </si>
  <si>
    <t>GRUPO_DELITO</t>
  </si>
  <si>
    <t>DELITO</t>
  </si>
  <si>
    <t>IMPUTACION</t>
  </si>
  <si>
    <t>CONDENA</t>
  </si>
  <si>
    <t>ATIPICIDAD_INEXISTENCIA</t>
  </si>
  <si>
    <t>ACUSACION</t>
  </si>
  <si>
    <t>CAPTURA</t>
  </si>
  <si>
    <t>SEXO_VICTIMA</t>
  </si>
  <si>
    <t>GRUPO_EDAD_VICTIMA</t>
  </si>
  <si>
    <t>PAIS_NACIMIENTO</t>
  </si>
  <si>
    <t>HOMICIDIO_DOLOSO_CONSUMADO</t>
  </si>
  <si>
    <t>TOTAL_VICTIMAS</t>
  </si>
  <si>
    <t>SI</t>
  </si>
  <si>
    <t>NO</t>
  </si>
  <si>
    <t>INACTIVO</t>
  </si>
  <si>
    <t>EJECUCIÓN DE PENAS</t>
  </si>
  <si>
    <t>Ley 906</t>
  </si>
  <si>
    <t>Colombia</t>
  </si>
  <si>
    <t>Huila</t>
  </si>
  <si>
    <t>RIVERA</t>
  </si>
  <si>
    <t>DIRECCIÓN SECCIONAL DE HUILA</t>
  </si>
  <si>
    <t>FEMINICIDIO</t>
  </si>
  <si>
    <t>FEMINICIDIO ART. 104A C.P.</t>
  </si>
  <si>
    <t>FEMENINO</t>
  </si>
  <si>
    <t>ADULTEZ 29 - 59</t>
  </si>
  <si>
    <t>Valle del Cauca</t>
  </si>
  <si>
    <t>CALI</t>
  </si>
  <si>
    <t>DIRECCIÓN SECCIONAL DE CALI</t>
  </si>
  <si>
    <t>SIN DATO</t>
  </si>
  <si>
    <t>INDAGACIÓN</t>
  </si>
  <si>
    <t>BOGOTÁ, D. C.</t>
  </si>
  <si>
    <t>BOGOTÁ, D.C.</t>
  </si>
  <si>
    <t>DIRECCIÓN SECCIONAL DE BOGOTÁ</t>
  </si>
  <si>
    <t>ACTIVO</t>
  </si>
  <si>
    <t>Risaralda</t>
  </si>
  <si>
    <t>PEREIRA</t>
  </si>
  <si>
    <t>DIRECCIÓN SECCIONAL DE RISARALDA</t>
  </si>
  <si>
    <t>Bolívar</t>
  </si>
  <si>
    <t>CARTAGENA</t>
  </si>
  <si>
    <t>DIRECCIÓN SECCIONAL DE BOLÍVAR</t>
  </si>
  <si>
    <t>JUICIO</t>
  </si>
  <si>
    <t>CARTAGO</t>
  </si>
  <si>
    <t>DIRECCIÓN SECCIONAL DE VALLE DEL CAUCA</t>
  </si>
  <si>
    <t>MASCULINO</t>
  </si>
  <si>
    <t>Chocó</t>
  </si>
  <si>
    <t>RIOSUCIO</t>
  </si>
  <si>
    <t>DIRECCIÓN SECCIONAL DE CHOCÓ</t>
  </si>
  <si>
    <t>Cundinamarca</t>
  </si>
  <si>
    <t>MEDINA</t>
  </si>
  <si>
    <t>DIRECCIÓN SECCIONAL DE META</t>
  </si>
  <si>
    <t>Tolima</t>
  </si>
  <si>
    <t>IBAGUÉ</t>
  </si>
  <si>
    <t>DIRECCIÓN SECCIONAL DE TOLIMA</t>
  </si>
  <si>
    <t>Antioquia</t>
  </si>
  <si>
    <t>MEDELLÍN</t>
  </si>
  <si>
    <t>DIRECCIÓN SECCIONAL DE MEDELLÍN</t>
  </si>
  <si>
    <t>INVESTIGACIÓN</t>
  </si>
  <si>
    <t>ADOLESCENTE 14 - 17</t>
  </si>
  <si>
    <t>JUVENTUD 18 - 28</t>
  </si>
  <si>
    <t>QUIBDO</t>
  </si>
  <si>
    <t>FACATATIVÁ</t>
  </si>
  <si>
    <t>DIRECCIÓN SECCIONAL DE CUNDINAMARCA</t>
  </si>
  <si>
    <t>Atlántico</t>
  </si>
  <si>
    <t>SOLEDAD</t>
  </si>
  <si>
    <t>DIRECCIÓN SECCIONAL DE ATLÁNTICO</t>
  </si>
  <si>
    <t>Boyaca</t>
  </si>
  <si>
    <t>TIBASOSA</t>
  </si>
  <si>
    <t>DIRECCIÓN SECCIONAL DE BOYACÁ</t>
  </si>
  <si>
    <t>ADULTO MAYOR DE 60</t>
  </si>
  <si>
    <t>Cauca</t>
  </si>
  <si>
    <t>POPAYÁN</t>
  </si>
  <si>
    <t>DIRECCIÓN SECCIONAL DE CAUCA</t>
  </si>
  <si>
    <t>TERMINACIÓN ANTICIPADA</t>
  </si>
  <si>
    <t>Arauca</t>
  </si>
  <si>
    <t>ARAUCA</t>
  </si>
  <si>
    <t>DIRECCIÓN SECCIONAL DE ARAUCA</t>
  </si>
  <si>
    <t>Quindío</t>
  </si>
  <si>
    <t>MONTENEGRO</t>
  </si>
  <si>
    <t>DIRECCIÓN SECCIONAL DE QUINDÍO</t>
  </si>
  <si>
    <t>BELLO</t>
  </si>
  <si>
    <t>SANTA ROSA DEL SUR</t>
  </si>
  <si>
    <t>DIRECCIÓN SECCIONAL DE MAGDALENA MEDIO</t>
  </si>
  <si>
    <t>Caldas</t>
  </si>
  <si>
    <t>DIRECCIÓN SECCIONAL DE CALDAS</t>
  </si>
  <si>
    <t>SAN LUIS</t>
  </si>
  <si>
    <t>BALBOA</t>
  </si>
  <si>
    <t>Casanare</t>
  </si>
  <si>
    <t>YOPAL</t>
  </si>
  <si>
    <t>DIRECCIÓN SECCIONAL DE CASANARE</t>
  </si>
  <si>
    <t>PRE-ADOLESCENTE 12 - 13</t>
  </si>
  <si>
    <t>LA ESTRELLA</t>
  </si>
  <si>
    <t>Magdalena</t>
  </si>
  <si>
    <t>PLATO</t>
  </si>
  <si>
    <t>DIRECCIÓN SECCIONAL DE MAGDALENA</t>
  </si>
  <si>
    <t>Sucre</t>
  </si>
  <si>
    <t>LOS PALMITOS</t>
  </si>
  <si>
    <t>DIRECCIÓN SECCIONAL DE SUCRE</t>
  </si>
  <si>
    <t>Archipiélago de San Andrés, Providencia y Santa Catalina</t>
  </si>
  <si>
    <t>PROVIDENCIA</t>
  </si>
  <si>
    <t>DIRECCIÓN SECCIONAL DE SAN ANDRÉS, PROVIDENCIA Y SANTA CATALINA</t>
  </si>
  <si>
    <t>CIÉNAGA</t>
  </si>
  <si>
    <t>SAN PABLO</t>
  </si>
  <si>
    <t>DOSQUEBRADAS</t>
  </si>
  <si>
    <t>PUERTO BERRÍO</t>
  </si>
  <si>
    <t>SOPÓ</t>
  </si>
  <si>
    <t>Cesar</t>
  </si>
  <si>
    <t>VALLEDUPAR</t>
  </si>
  <si>
    <t>DIRECCIÓN SECCIONAL DE CESAR</t>
  </si>
  <si>
    <t>LÓPEZ</t>
  </si>
  <si>
    <t>Venezuela</t>
  </si>
  <si>
    <t>SABANETA</t>
  </si>
  <si>
    <t>Norte de Santander</t>
  </si>
  <si>
    <t>SALAZAR</t>
  </si>
  <si>
    <t>DIRECCIÓN SECCIONAL DE NORTE DE SANTANDER</t>
  </si>
  <si>
    <t>MAGANGUÉ</t>
  </si>
  <si>
    <t>SANTANDER DE QUILICHAO</t>
  </si>
  <si>
    <t>TRINIDAD</t>
  </si>
  <si>
    <t>Santander</t>
  </si>
  <si>
    <t>BUCARAMANGA</t>
  </si>
  <si>
    <t>DIRECCIÓN SECCIONAL DE SANTANDER</t>
  </si>
  <si>
    <t>BARRANQUILLA</t>
  </si>
  <si>
    <t>CHINCHINÁ</t>
  </si>
  <si>
    <t>SOACHA</t>
  </si>
  <si>
    <t>COPACABANA</t>
  </si>
  <si>
    <t>LA JAGUA DE IBIRICO</t>
  </si>
  <si>
    <t>PUERTO TEJADA</t>
  </si>
  <si>
    <t>AGUACHICA</t>
  </si>
  <si>
    <t>PRIMERA INFANCIA 0 - 5</t>
  </si>
  <si>
    <t>RIOFRÍO</t>
  </si>
  <si>
    <t>PIEDECUESTA</t>
  </si>
  <si>
    <t>PRADERA</t>
  </si>
  <si>
    <t>SINCELEJO</t>
  </si>
  <si>
    <t>Nariño</t>
  </si>
  <si>
    <t>TUMACO</t>
  </si>
  <si>
    <t>DIRECCIÓN SECCIONAL DE NARIÑO</t>
  </si>
  <si>
    <t>SARDINATA</t>
  </si>
  <si>
    <t>FUNDACIÓN</t>
  </si>
  <si>
    <t>SANTA MARTA</t>
  </si>
  <si>
    <t>Putumayo</t>
  </si>
  <si>
    <t>MOCOA</t>
  </si>
  <si>
    <t>DIRECCIÓN SECCIONAL DE PUTUMAYO</t>
  </si>
  <si>
    <t>CÚCUTA</t>
  </si>
  <si>
    <t>RIOBLANCO</t>
  </si>
  <si>
    <t>YUMBO</t>
  </si>
  <si>
    <t>GIRARDOT</t>
  </si>
  <si>
    <t>VILLA RICA</t>
  </si>
  <si>
    <t>Córdoba</t>
  </si>
  <si>
    <t>LA APARTADA</t>
  </si>
  <si>
    <t>DIRECCIÓN SECCIONAL DE CÓRDOBA</t>
  </si>
  <si>
    <t>SAMPUÉS</t>
  </si>
  <si>
    <t>LANDÁZURI</t>
  </si>
  <si>
    <t>BARBACOAS</t>
  </si>
  <si>
    <t>SUÁREZ</t>
  </si>
  <si>
    <t>CIMITARRA</t>
  </si>
  <si>
    <t>CALOTO</t>
  </si>
  <si>
    <t>Meta</t>
  </si>
  <si>
    <t>VILLAVICENCIO</t>
  </si>
  <si>
    <t>SAN MARTÍN</t>
  </si>
  <si>
    <t>LÍBANO</t>
  </si>
  <si>
    <t>PLANADAS</t>
  </si>
  <si>
    <t>INFANCIA 6 - 11</t>
  </si>
  <si>
    <t>RETIRO</t>
  </si>
  <si>
    <t>DIRECCIÓN SECCIONAL DE ANTIOQUIA</t>
  </si>
  <si>
    <t>MONTERÍA</t>
  </si>
  <si>
    <t>CHÍA</t>
  </si>
  <si>
    <t>SOGAMOSO</t>
  </si>
  <si>
    <t>JAMUNDÍ</t>
  </si>
  <si>
    <t>TOPAIPÍ</t>
  </si>
  <si>
    <t>SAN ANDRÉS</t>
  </si>
  <si>
    <t>OBANDO</t>
  </si>
  <si>
    <t>LORICA</t>
  </si>
  <si>
    <t>MOMPÓS</t>
  </si>
  <si>
    <t>PUERTO CONCORDIA</t>
  </si>
  <si>
    <t>DIRECCIÓN SECCIONAL DE GUAVIARE</t>
  </si>
  <si>
    <t>PALMIRA</t>
  </si>
  <si>
    <t>POTOSÍ</t>
  </si>
  <si>
    <t>LA MESA</t>
  </si>
  <si>
    <t>GUAYATÁ</t>
  </si>
  <si>
    <t>GARZÓN</t>
  </si>
  <si>
    <t>EL ROSAL</t>
  </si>
  <si>
    <t>TARAZÁ</t>
  </si>
  <si>
    <t>PUERTO ASÍS</t>
  </si>
  <si>
    <t>Caquetá</t>
  </si>
  <si>
    <t>SAN VICENTE DEL CAGUÁN</t>
  </si>
  <si>
    <t>DIRECCIÓN SECCIONAL DE CAQUETÁ</t>
  </si>
  <si>
    <t>Guaviare</t>
  </si>
  <si>
    <t>SAN JOSÉ DEL GUAVIARE</t>
  </si>
  <si>
    <t>RIONEGRO</t>
  </si>
  <si>
    <t>ACHÍ</t>
  </si>
  <si>
    <t>CARTAGENA DEL CHAIRÁ</t>
  </si>
  <si>
    <t>MANIZALES</t>
  </si>
  <si>
    <t>RESTREPO</t>
  </si>
  <si>
    <t>ARMENIA</t>
  </si>
  <si>
    <t>BUENAVENTURA</t>
  </si>
  <si>
    <t>CANTAGALLO</t>
  </si>
  <si>
    <t>BAGADÓ</t>
  </si>
  <si>
    <t>SAN BERNARDO DEL VIENTO</t>
  </si>
  <si>
    <t>EL TAMBO</t>
  </si>
  <si>
    <t>LOS SANTOS</t>
  </si>
  <si>
    <t>SAN JOSÉ DEL FRAGUA</t>
  </si>
  <si>
    <t>LA DORADA</t>
  </si>
  <si>
    <t>ATRATO</t>
  </si>
  <si>
    <t>GUAYABAL DE SIQUIMA</t>
  </si>
  <si>
    <t>CARMEN DE APICALÁ</t>
  </si>
  <si>
    <t>INZÁ</t>
  </si>
  <si>
    <t>APULO</t>
  </si>
  <si>
    <t>TORO</t>
  </si>
  <si>
    <t>CANDELARIA</t>
  </si>
  <si>
    <t>JERICÓ</t>
  </si>
  <si>
    <t>EL RETORNO</t>
  </si>
  <si>
    <t>BARRANCA DE UPÍA</t>
  </si>
  <si>
    <t>LA VICTORIA</t>
  </si>
  <si>
    <t>TUNJA</t>
  </si>
  <si>
    <t>ITAGUI</t>
  </si>
  <si>
    <t>QUÍPAMA</t>
  </si>
  <si>
    <t>QUERELLABLE</t>
  </si>
  <si>
    <t>GAMARRA</t>
  </si>
  <si>
    <t>SANTA ANA</t>
  </si>
  <si>
    <t>PUERTO BOYACÁ</t>
  </si>
  <si>
    <t>La Guajira</t>
  </si>
  <si>
    <t>MAICAO</t>
  </si>
  <si>
    <t>DIRECCIÓN SECCIONAL DE LA GUAJIRA</t>
  </si>
  <si>
    <t>SANTO TOMÁS</t>
  </si>
  <si>
    <t>TIBÚ</t>
  </si>
  <si>
    <t>ARGELIA</t>
  </si>
  <si>
    <t>COTA</t>
  </si>
  <si>
    <t>MESETAS</t>
  </si>
  <si>
    <t>MEDIO SAN JUAN</t>
  </si>
  <si>
    <t>GUARNE</t>
  </si>
  <si>
    <t>ANSERMA</t>
  </si>
  <si>
    <t>PONEDERA</t>
  </si>
  <si>
    <t>VALPARAÍSO</t>
  </si>
  <si>
    <t>CERETÉ</t>
  </si>
  <si>
    <t>SEGOVIA</t>
  </si>
  <si>
    <t>AGUSTÍN CODAZZI</t>
  </si>
  <si>
    <t>LEJANÍAS</t>
  </si>
  <si>
    <t>MIRANDA</t>
  </si>
  <si>
    <t>PASTO</t>
  </si>
  <si>
    <t>FLORIDABLANCA</t>
  </si>
  <si>
    <t>ESPINAL</t>
  </si>
  <si>
    <t>GIRARDOTA</t>
  </si>
  <si>
    <t>PITALITO</t>
  </si>
  <si>
    <t>ANDALUCÍA</t>
  </si>
  <si>
    <t>FLORIÁN</t>
  </si>
  <si>
    <t>NEIVA</t>
  </si>
  <si>
    <t>SAN FRANCISCO</t>
  </si>
  <si>
    <t>SATIVANORTE</t>
  </si>
  <si>
    <t>MAHATES</t>
  </si>
  <si>
    <t>ARIGUANÍ</t>
  </si>
  <si>
    <t>PUERTO GAITÁN</t>
  </si>
  <si>
    <t>NEIRA</t>
  </si>
  <si>
    <t>PUERTO ESCONDIDO</t>
  </si>
  <si>
    <t>APARTADÓ</t>
  </si>
  <si>
    <t>TAME</t>
  </si>
  <si>
    <t>TANGUA</t>
  </si>
  <si>
    <t>QUIMBAYA</t>
  </si>
  <si>
    <t>FLANDES</t>
  </si>
  <si>
    <t>ACACÍAS</t>
  </si>
  <si>
    <t>MONTELÍBANO</t>
  </si>
  <si>
    <t>LÉRIDA</t>
  </si>
  <si>
    <t>GÜEPSA</t>
  </si>
  <si>
    <t>CUNDAY</t>
  </si>
  <si>
    <t>CAMPOALEGRE</t>
  </si>
  <si>
    <t>GUAPI</t>
  </si>
  <si>
    <t>LEBRÍJA</t>
  </si>
  <si>
    <t>TURBO</t>
  </si>
  <si>
    <t>DIRECCION ESPECIALIZADA CONTRA ORGANIZACIONES CRIMINALES</t>
  </si>
  <si>
    <t>Cuba</t>
  </si>
  <si>
    <t>LA VIRGINIA</t>
  </si>
  <si>
    <t>MANÍ</t>
  </si>
  <si>
    <t>MALAMBO</t>
  </si>
  <si>
    <t>SUSA</t>
  </si>
  <si>
    <t>BELÉN DE UMBRÍA</t>
  </si>
  <si>
    <t>VILLAPINZÓN</t>
  </si>
  <si>
    <t>HONDA</t>
  </si>
  <si>
    <t>ZONA BANANERA</t>
  </si>
  <si>
    <t>ALEJANDRÍA</t>
  </si>
  <si>
    <t>Ley 1098</t>
  </si>
  <si>
    <t>VENADILLO</t>
  </si>
  <si>
    <t>MARSELLA</t>
  </si>
  <si>
    <t>BUENOS AIRES</t>
  </si>
  <si>
    <t>TALAIGUA NUEVO</t>
  </si>
  <si>
    <t>CHIBOLO</t>
  </si>
  <si>
    <t>ARJONA</t>
  </si>
  <si>
    <t>RIOHACHA</t>
  </si>
  <si>
    <t>TULUÁ</t>
  </si>
  <si>
    <t>JUAN DE ACOSTA</t>
  </si>
  <si>
    <t>GIRÓN</t>
  </si>
  <si>
    <t>HERVEO</t>
  </si>
  <si>
    <t>ROSAS</t>
  </si>
  <si>
    <t>TIERRALTA</t>
  </si>
  <si>
    <t>PELAYA</t>
  </si>
  <si>
    <t>CÉRTEGUI</t>
  </si>
  <si>
    <t>SAN JUAN DEL CESAR</t>
  </si>
  <si>
    <t>ANORÍ</t>
  </si>
  <si>
    <t>EL BANCO</t>
  </si>
  <si>
    <t>CIUDAD BOLÍVAR</t>
  </si>
  <si>
    <t>GUASCA</t>
  </si>
  <si>
    <t>FLORIDA</t>
  </si>
  <si>
    <t>SAMANIEGO</t>
  </si>
  <si>
    <t>MOSQUERA</t>
  </si>
  <si>
    <t>PLANETA RICA</t>
  </si>
  <si>
    <t>SANTIAGO</t>
  </si>
  <si>
    <t>BARBOSA</t>
  </si>
  <si>
    <t>LIBORINA</t>
  </si>
  <si>
    <t>SAN MARCOS</t>
  </si>
  <si>
    <t>ALVARADO</t>
  </si>
  <si>
    <t>CALIMA</t>
  </si>
  <si>
    <t>COLÓN</t>
  </si>
  <si>
    <t>CUMARAL</t>
  </si>
  <si>
    <t>ORITO</t>
  </si>
  <si>
    <t>YALÍ</t>
  </si>
  <si>
    <t>URUMITA</t>
  </si>
  <si>
    <t>PUERTO LÓPEZ</t>
  </si>
  <si>
    <t>ZARZAL</t>
  </si>
  <si>
    <t>ITUANGO</t>
  </si>
  <si>
    <t>TAURAMENA</t>
  </si>
  <si>
    <t>LOS PATIOS</t>
  </si>
  <si>
    <t>BETULIA</t>
  </si>
  <si>
    <t>VALENCIA</t>
  </si>
  <si>
    <t>EL PEÑÓN</t>
  </si>
  <si>
    <t>ENVIGADO</t>
  </si>
  <si>
    <t>BAHÍA SOLANO</t>
  </si>
  <si>
    <t>BOLÍVAR</t>
  </si>
  <si>
    <t>SAN ZENÓN</t>
  </si>
  <si>
    <t>PARATEBUENO</t>
  </si>
  <si>
    <t>AGUAZUL</t>
  </si>
  <si>
    <t>ARACATACA</t>
  </si>
  <si>
    <t>CAUCASIA</t>
  </si>
  <si>
    <t>VÉLEZ</t>
  </si>
  <si>
    <t>SANTUARIO</t>
  </si>
  <si>
    <t>RISARALDA</t>
  </si>
  <si>
    <t>LA PAZ</t>
  </si>
  <si>
    <t>DAGUA</t>
  </si>
  <si>
    <t>SAN SEBASTIÁN DE BUENAVISTA</t>
  </si>
  <si>
    <t>SAN ALBERTO</t>
  </si>
  <si>
    <t>ISNOS</t>
  </si>
  <si>
    <t>PALESTINA</t>
  </si>
  <si>
    <t>MARULANDA</t>
  </si>
  <si>
    <t>ALMAGUER</t>
  </si>
  <si>
    <t>TERUEL</t>
  </si>
  <si>
    <t>LA CUMBRE</t>
  </si>
  <si>
    <t>PUERTO LIBERTADOR</t>
  </si>
  <si>
    <t>LA ESPERANZA</t>
  </si>
  <si>
    <t>DUITAMA</t>
  </si>
  <si>
    <t>ALTOS DEL ROSARIO</t>
  </si>
  <si>
    <t>BARRANCABERMEJA</t>
  </si>
  <si>
    <t>CÓMBITA</t>
  </si>
  <si>
    <t>GUADALAJARA DE BUGA</t>
  </si>
  <si>
    <t>VILLA DEL ROSARIO</t>
  </si>
  <si>
    <t>SUESCA</t>
  </si>
  <si>
    <t>CALDONO</t>
  </si>
  <si>
    <t>LOS CÓRDOBAS</t>
  </si>
  <si>
    <t>SUBACHOQUE</t>
  </si>
  <si>
    <t>OLAYA</t>
  </si>
  <si>
    <t>SANTA BARBARA</t>
  </si>
  <si>
    <t>EL SANTUARIO</t>
  </si>
  <si>
    <t>TOTA</t>
  </si>
  <si>
    <t>Vaupés</t>
  </si>
  <si>
    <t>MITÚ</t>
  </si>
  <si>
    <t>DIRECCIÓN SECCIONAL DE GUAINÍA - VAUPÉS</t>
  </si>
  <si>
    <t>NATAGAIMA</t>
  </si>
  <si>
    <t>LA MONTAÑITA</t>
  </si>
  <si>
    <t>SAN PELAYO</t>
  </si>
  <si>
    <t>SUPÍA</t>
  </si>
  <si>
    <t>PUENTE NACIONAL</t>
  </si>
  <si>
    <t>EL ZULIA</t>
  </si>
  <si>
    <t>SANTA ROSA</t>
  </si>
  <si>
    <t>MARIQUITA</t>
  </si>
  <si>
    <t>LA TEBAIDA</t>
  </si>
  <si>
    <t>ALBANIA</t>
  </si>
  <si>
    <t>TOTORÓ</t>
  </si>
  <si>
    <t>SARAVENA</t>
  </si>
  <si>
    <t>TURBACO</t>
  </si>
  <si>
    <t>MONIQUIRÁ</t>
  </si>
  <si>
    <t>SAN VICENTE</t>
  </si>
  <si>
    <t>ACEVEDO</t>
  </si>
  <si>
    <t>SUCRE</t>
  </si>
  <si>
    <t>QUINCHÍA</t>
  </si>
  <si>
    <t>SAN CARLOS DE GUAROA</t>
  </si>
  <si>
    <t>AQUITANIA</t>
  </si>
  <si>
    <t>VILLETA</t>
  </si>
  <si>
    <t>CORINTO</t>
  </si>
  <si>
    <t>SAN JERÓNIMO</t>
  </si>
  <si>
    <t>PÁCORA</t>
  </si>
  <si>
    <t>SOTARA</t>
  </si>
  <si>
    <t>REPELÓN</t>
  </si>
  <si>
    <t>TAUSA</t>
  </si>
  <si>
    <t>HOBO</t>
  </si>
  <si>
    <t>SAN JOSE DE URE</t>
  </si>
  <si>
    <t>MARMATO</t>
  </si>
  <si>
    <t>EL COPEY</t>
  </si>
  <si>
    <t>GUADALUPE</t>
  </si>
  <si>
    <t>GUARANDA</t>
  </si>
  <si>
    <t>LEGUÍZAMO</t>
  </si>
  <si>
    <t>EL CARMEN DE BOLÍVAR</t>
  </si>
  <si>
    <t>URIBE</t>
  </si>
  <si>
    <t>VALLE DEL GUAMUEZ</t>
  </si>
  <si>
    <t>PATÍA</t>
  </si>
  <si>
    <t>BARANOA</t>
  </si>
  <si>
    <t>SALGAR</t>
  </si>
  <si>
    <t>CHARTA</t>
  </si>
  <si>
    <t>TÓPAGA</t>
  </si>
  <si>
    <t>EL BAGRE</t>
  </si>
  <si>
    <t>FLORENCIA</t>
  </si>
  <si>
    <t>COYAIMA</t>
  </si>
  <si>
    <t>TIMBIQUÍ</t>
  </si>
  <si>
    <t>LA VEGA</t>
  </si>
  <si>
    <t>CÓRDOBA</t>
  </si>
  <si>
    <t>OCANA</t>
  </si>
  <si>
    <t>YARUMAL</t>
  </si>
  <si>
    <t>CALARCA</t>
  </si>
  <si>
    <t>CIRCASIA</t>
  </si>
  <si>
    <t>CURITÍ</t>
  </si>
  <si>
    <t>EL COLEGIO</t>
  </si>
  <si>
    <t>SANDONÁ</t>
  </si>
  <si>
    <t>CHIPATÁ</t>
  </si>
  <si>
    <t>TENA</t>
  </si>
  <si>
    <t>TELLO</t>
  </si>
  <si>
    <t>MOÑITOS</t>
  </si>
  <si>
    <t>CHIQUINQUIRÁ</t>
  </si>
  <si>
    <t>CURUMANÍ</t>
  </si>
  <si>
    <t>GRANADA</t>
  </si>
  <si>
    <t>LA PEÑA</t>
  </si>
  <si>
    <t>CURILLO</t>
  </si>
  <si>
    <t>PANQUEBA</t>
  </si>
  <si>
    <t>FRESNO</t>
  </si>
  <si>
    <t>SAN AGUSTÍN</t>
  </si>
  <si>
    <t>CAICEDONIA</t>
  </si>
  <si>
    <t>ARCABUCO</t>
  </si>
  <si>
    <t>LA MACARENA</t>
  </si>
  <si>
    <t>CHAPARRAL</t>
  </si>
  <si>
    <t>PALOCABILDO</t>
  </si>
  <si>
    <t>CAMPO DE LA CRUZ</t>
  </si>
  <si>
    <t>FONSECA</t>
  </si>
  <si>
    <t>SAN LUIS DE SINCÉ</t>
  </si>
  <si>
    <t>CALDAS</t>
  </si>
  <si>
    <t>SAN JUAN DE BETULIA</t>
  </si>
  <si>
    <t>TADÓ</t>
  </si>
  <si>
    <t>MARINILLA</t>
  </si>
  <si>
    <t>GUACA</t>
  </si>
  <si>
    <t>MARÍA LA BAJA</t>
  </si>
  <si>
    <t>MADRID</t>
  </si>
  <si>
    <t>SAN ONOFRE</t>
  </si>
  <si>
    <t>SOPETRÁN</t>
  </si>
  <si>
    <t>SANTIAGO DE TOLÚ</t>
  </si>
  <si>
    <t>ACANDÍ</t>
  </si>
  <si>
    <t>Guainía</t>
  </si>
  <si>
    <t>INÍRIDA</t>
  </si>
  <si>
    <t>SANTA ROSA DE CABAL</t>
  </si>
  <si>
    <t>COROZAL</t>
  </si>
  <si>
    <t>PIVIJAY</t>
  </si>
  <si>
    <t>ZAMBRANO</t>
  </si>
  <si>
    <t>LA PLATA</t>
  </si>
  <si>
    <t>PAEZ</t>
  </si>
  <si>
    <t>LA PINTADA</t>
  </si>
  <si>
    <t>PUERTO NARE</t>
  </si>
  <si>
    <t>BELÉN DE LOS ANDAQUIES</t>
  </si>
  <si>
    <t>ROVIRA</t>
  </si>
  <si>
    <t>FUSAGASUGÁ</t>
  </si>
  <si>
    <t>SANTA MARÍA</t>
  </si>
  <si>
    <t>SUAZA</t>
  </si>
  <si>
    <t>SABANALARGA</t>
  </si>
  <si>
    <t>ZIPAQUIRÁ</t>
  </si>
  <si>
    <t>YOLOMBÓ</t>
  </si>
  <si>
    <t>EL PASO</t>
  </si>
  <si>
    <t>LEIVA</t>
  </si>
  <si>
    <t>SILVIA</t>
  </si>
  <si>
    <t>CONCORDIA</t>
  </si>
  <si>
    <t>SAN PEDRO</t>
  </si>
  <si>
    <t>ALCALÁ</t>
  </si>
  <si>
    <t>PUERTO COLOMBIA</t>
  </si>
  <si>
    <t>EL PAUJIL</t>
  </si>
  <si>
    <t>EBÉJICO</t>
  </si>
  <si>
    <t>GUAMO</t>
  </si>
  <si>
    <t>BARRANCAS</t>
  </si>
  <si>
    <t>HISPANIA</t>
  </si>
  <si>
    <t>MANZANARES</t>
  </si>
  <si>
    <t>CALAMAR</t>
  </si>
  <si>
    <t>MISTRATÓ</t>
  </si>
  <si>
    <t>NUNCHÍA</t>
  </si>
  <si>
    <t>SAN ANTONIO</t>
  </si>
  <si>
    <t>FRANCISCO PIZARRO</t>
  </si>
  <si>
    <t>EL DONCELLO</t>
  </si>
  <si>
    <t>POLICARPA</t>
  </si>
  <si>
    <t>BECERRIL</t>
  </si>
  <si>
    <t>SANTA SOFÍA</t>
  </si>
  <si>
    <t>TRUJILLO</t>
  </si>
  <si>
    <t>TÚQUERRES</t>
  </si>
  <si>
    <t>TORIBIO</t>
  </si>
  <si>
    <t>CANALETE</t>
  </si>
  <si>
    <t>ÚTICA</t>
  </si>
  <si>
    <t>ALTO BAUDO</t>
  </si>
  <si>
    <t>SAN GIL</t>
  </si>
  <si>
    <t>ANAPOIMA</t>
  </si>
  <si>
    <t>SAN LUIS DE PALENQUE</t>
  </si>
  <si>
    <t>SUTAMARCHÁN</t>
  </si>
  <si>
    <t>PUERTO WILCHES</t>
  </si>
  <si>
    <t>SITIONUEVO</t>
  </si>
  <si>
    <t>TARQUI</t>
  </si>
  <si>
    <t>IPIALES</t>
  </si>
  <si>
    <t>CAJICÁ</t>
  </si>
  <si>
    <t>PAZ DE RÍO</t>
  </si>
  <si>
    <t>EL TARRA</t>
  </si>
  <si>
    <t>YONDÓ</t>
  </si>
  <si>
    <t>RÁQUIRA</t>
  </si>
  <si>
    <t>VIJES</t>
  </si>
  <si>
    <t>SANTA HELENA DEL OPÓN</t>
  </si>
  <si>
    <t>OROCUÉ</t>
  </si>
  <si>
    <t>PAZ DE ARIPORO</t>
  </si>
  <si>
    <t>PAIME</t>
  </si>
  <si>
    <t>MAGÜI</t>
  </si>
  <si>
    <t>Chile</t>
  </si>
  <si>
    <t>SILOS</t>
  </si>
  <si>
    <t>MUTATÁ</t>
  </si>
  <si>
    <t>SABANAGRANDE</t>
  </si>
  <si>
    <t>SANTA ROSA DE OSOS</t>
  </si>
  <si>
    <t>DOLORES</t>
  </si>
  <si>
    <t>VILLANUEVA</t>
  </si>
  <si>
    <t>CHIRIGUANÁ</t>
  </si>
  <si>
    <t>BAJO BAUDÓ</t>
  </si>
  <si>
    <t>SANTA BÁRBARA</t>
  </si>
  <si>
    <t>OTANCHE</t>
  </si>
  <si>
    <t>PUERTO GUZMÁN</t>
  </si>
  <si>
    <t>CONCEPCIÓN</t>
  </si>
  <si>
    <t>MERCADERES</t>
  </si>
  <si>
    <t>ISTMINA</t>
  </si>
  <si>
    <t>TOCA</t>
  </si>
  <si>
    <t>PEQUE</t>
  </si>
  <si>
    <t>PENSILVANIA</t>
  </si>
  <si>
    <t>VILLAGARZÓN</t>
  </si>
  <si>
    <t>BOSCONIA</t>
  </si>
  <si>
    <t>ANDES</t>
  </si>
  <si>
    <t>GUAYABETAL</t>
  </si>
  <si>
    <t>Amazonas</t>
  </si>
  <si>
    <t>TARAPACÁ</t>
  </si>
  <si>
    <t>DIRECCIÓN SECCIONAL DE AMAZONAS</t>
  </si>
  <si>
    <t>LURUACO</t>
  </si>
  <si>
    <t/>
  </si>
  <si>
    <t>Etiquetas de fila</t>
  </si>
  <si>
    <t>Total general</t>
  </si>
  <si>
    <t>INTERVALO</t>
  </si>
  <si>
    <t>Frecuencia</t>
  </si>
  <si>
    <t>Frecuencia Acumulada</t>
  </si>
  <si>
    <t>Frecuencia Relativa</t>
  </si>
  <si>
    <t>Frecuencia Relativa Acumulada</t>
  </si>
  <si>
    <t>Cuenta de Campo1</t>
  </si>
  <si>
    <t>Recuento V.</t>
  </si>
  <si>
    <t>Promedio (xbar)</t>
  </si>
  <si>
    <t>x-xbar</t>
  </si>
  <si>
    <t>(x-xbar)^2</t>
  </si>
  <si>
    <t>Suma (x-xbar)^2</t>
  </si>
  <si>
    <t xml:space="preserve">Varianza </t>
  </si>
  <si>
    <t>Desviación Est.</t>
  </si>
  <si>
    <t>CASOS-VICTIMAS</t>
  </si>
  <si>
    <t>PRIMERA INFANCIA</t>
  </si>
  <si>
    <t xml:space="preserve">INFANCIA </t>
  </si>
  <si>
    <t>PRE-ADOLESCENCIA</t>
  </si>
  <si>
    <t>ADOLESCENCIA</t>
  </si>
  <si>
    <t>JUVENTUD</t>
  </si>
  <si>
    <t>ADULTEZ</t>
  </si>
  <si>
    <t>ADULTO MAYOR</t>
  </si>
  <si>
    <t>EDAD-#CASOS</t>
  </si>
  <si>
    <t>EDAD-#VICTIMAS</t>
  </si>
  <si>
    <t>EDAD-#CASOS (SIMPLIF)</t>
  </si>
  <si>
    <t>DATOS</t>
  </si>
  <si>
    <t xml:space="preserve">EDAD-#CASOS SIMP </t>
  </si>
  <si>
    <t>Suma (Promedio Pon)</t>
  </si>
  <si>
    <t>Promedio Pon (Xbar)</t>
  </si>
  <si>
    <t>Varianza Muestral</t>
  </si>
  <si>
    <t>Desviación Es.</t>
  </si>
  <si>
    <t>Mediana (P75)</t>
  </si>
  <si>
    <t>Asimetría</t>
  </si>
  <si>
    <t>Kurtosis</t>
  </si>
  <si>
    <t>((PntMed - Xbar)^2)*fi</t>
  </si>
  <si>
    <t>((PntMed - Xbar)^3)*fi</t>
  </si>
  <si>
    <t>Desv^3</t>
  </si>
  <si>
    <t>Desv^4</t>
  </si>
  <si>
    <t>((PntMed - Xbar)^4)*fi</t>
  </si>
  <si>
    <t>Punto medio del interv.</t>
  </si>
  <si>
    <t>PunMed * Frec</t>
  </si>
  <si>
    <t xml:space="preserve">EDAD-#VÍCTIMAS SIMP </t>
  </si>
  <si>
    <t>Curtosis</t>
  </si>
  <si>
    <t>(x-xbar)^3</t>
  </si>
  <si>
    <t>(x-xbar)^4</t>
  </si>
  <si>
    <t>LimSupTemp</t>
  </si>
  <si>
    <t>LimInfTemp</t>
  </si>
  <si>
    <t>LimSup</t>
  </si>
  <si>
    <t>LimInf</t>
  </si>
  <si>
    <t>Mediana</t>
  </si>
  <si>
    <t>Per25</t>
  </si>
  <si>
    <t>Per75</t>
  </si>
  <si>
    <t>RangoInt</t>
  </si>
  <si>
    <r>
      <t xml:space="preserve">Conclusiones:                                 </t>
    </r>
    <r>
      <rPr>
        <sz val="11"/>
        <color rgb="FFFF0000"/>
        <rFont val="Calibri"/>
        <family val="2"/>
        <scheme val="minor"/>
      </rPr>
      <t>(PREÁMBULO)</t>
    </r>
    <r>
      <rPr>
        <sz val="11"/>
        <color theme="1"/>
        <rFont val="Calibri"/>
        <family val="2"/>
        <scheme val="minor"/>
      </rPr>
      <t xml:space="preserve"> </t>
    </r>
    <r>
      <rPr>
        <sz val="11"/>
        <color rgb="FFFF0000"/>
        <rFont val="Calibri"/>
        <family val="2"/>
        <scheme val="minor"/>
      </rPr>
      <t xml:space="preserve">Este proceso se hizo </t>
    </r>
    <r>
      <rPr>
        <i/>
        <sz val="11"/>
        <color rgb="FFFF0000"/>
        <rFont val="Calibri"/>
        <family val="2"/>
        <scheme val="minor"/>
      </rPr>
      <t>independientemente</t>
    </r>
    <r>
      <rPr>
        <sz val="11"/>
        <color rgb="FFFF0000"/>
        <rFont val="Calibri"/>
        <family val="2"/>
        <scheme val="minor"/>
      </rPr>
      <t xml:space="preserve"> de otros factores como por ejemplo sexo, nacionalidad o edad. </t>
    </r>
    <r>
      <rPr>
        <sz val="11"/>
        <color theme="1"/>
        <rFont val="Calibri"/>
        <family val="2"/>
        <scheme val="minor"/>
      </rPr>
      <t xml:space="preserve">                                                        (1) La presencia de los datos atípicos es notable en los cálculos; sin embargo, por la cantidad de datos se ven  opacados.                                  (2) Obsérvese la moda de los datos, que es "1", la cual se presenta tanto en los datos al punto de que se presenta en el percentil 25 y 50, casi llegando al 70: el "1" está presente en aproximadamente el 70% de los datos.                                                           (3) Debido a la cantidad de datos y a la presencia del "1" en el 70% de los datos, las medidas de tendencia central se mantuvieron relativamente cercanas apuntando al "1".                                                            </t>
    </r>
    <r>
      <rPr>
        <sz val="11"/>
        <color rgb="FFFF0000"/>
        <rFont val="Calibri"/>
        <family val="2"/>
        <scheme val="minor"/>
      </rPr>
      <t>(CON.1) Basados en estos datos, se puede observar que es muy común que los delitos por feminicidios sean perpetrados contra una sola persona.</t>
    </r>
    <r>
      <rPr>
        <sz val="11"/>
        <color theme="1"/>
        <rFont val="Calibri"/>
        <family val="2"/>
        <scheme val="minor"/>
      </rPr>
      <t xml:space="preserve">         (4) Se puede concluir por la desviación estándar que, aunque hay una cierta dispersión, no es mucha, y la misma es causada por los datos atípicos.                                    (5) Debido a las magnitudes que provee el Boxplot, podemos dar cuenta que no hay ningún dato en la parte inferior de los datos pero sí en la parte superior: no solo eso, sino que incluso solamente se considerarán datos típicos hasta "3" victimas por caso, a pesar de que el mayor dato es el "15".</t>
    </r>
  </si>
  <si>
    <r>
      <t xml:space="preserve">(CON.2) Gracias a las magnitudes obtenidas, se puede considerar que es extraño que ocurra un feminicidio con más de "3" víctimas. Así pues, aquellos casos en los cuales resultaron  de "4" a "15" en esta muestra deberían considerarse casos atípicos. Algunos de estos casos ya contarían como masacare y, en ese sentido, los feminicidios no suelen ser masacres.                            </t>
    </r>
    <r>
      <rPr>
        <sz val="11"/>
        <rFont val="Calibri"/>
        <family val="2"/>
        <scheme val="minor"/>
      </rPr>
      <t>(6) La asimetría nos indica algo que ya se podía esperar a partir de las conclusiones anteriores: Hay una asimetría positiva, de manera que la gráfica (todo en la parte positiva) está más pronunciada cerca del cero y menos lejos del mismo.                   (7) La curtosis, cuyo coeficiente de curtosis indica leptocurtosis, nos termina de confirmar que hay una inmensa concentración de valores alrededor de la zona central ("1") de la variable "casos".</t>
    </r>
  </si>
  <si>
    <r>
      <rPr>
        <sz val="11"/>
        <color rgb="FFFF0000"/>
        <rFont val="Calibri"/>
        <family val="2"/>
        <scheme val="minor"/>
      </rPr>
      <t>Algunos de estos casos ya contarían como masacare y, en ese sentido, los feminicidios no suelen ser masacres.</t>
    </r>
    <r>
      <rPr>
        <sz val="11"/>
        <color theme="1"/>
        <rFont val="Calibri"/>
        <family val="2"/>
        <scheme val="minor"/>
      </rPr>
      <t xml:space="preserve">          </t>
    </r>
  </si>
  <si>
    <t>SIMPLIF.</t>
  </si>
  <si>
    <r>
      <t xml:space="preserve">Conclusiones:                                                                 (1) A la hora de comparar los resultados de ambas tablas, que organizan los resultados por número de víctimas y por número de casos, coinciden varias mediciones a pesar de que una maneje casi 400 datos más que la otra: las medidas de orden, de tendencia central y de forma son casi idénticas. La única diferencia particular se evidencia en la varianza aunque, al fin y al cabo, deja a ambas desviaciones estándar muy cercanas también.                                                        (2) Las diferencias particulares entre ambas tablas se evidencia entre la frecuencia de víctimas y de casos de jóvenes (juventud) y adulltos (adultez). Las repercusiones solo se evidencia en una mayor concentración de datos en los adultos y jóvenes en la gráfica de víctimas, lo que implica unos ícos todavía más grandes.                                                                            </t>
    </r>
    <r>
      <rPr>
        <sz val="11"/>
        <color rgb="FFFF0000"/>
        <rFont val="Calibri"/>
        <family val="2"/>
        <scheme val="minor"/>
      </rPr>
      <t xml:space="preserve">(CON.1) El tratamiento de los datos de ambas formas parece que no hizo que sus resultados fueran muy diferentes, pero si hace énfasis en la mayoría de edad (18-59) </t>
    </r>
    <r>
      <rPr>
        <sz val="11"/>
        <rFont val="Calibri"/>
        <family val="2"/>
        <scheme val="minor"/>
      </rPr>
      <t xml:space="preserve">                                      (3) Debido a la forma como venían organizados los datos, se tuvieron que excluir del tratamiento dos grupos en particular: "adultos mayores" y "sin datos"  puesto que ambas eran categorizaciones culaitativas más que cuantitativas, en la medida en que "sin datos" no presentaba un intervalo y "adultos mayores" tenía como extremo de un límite del intervalo infinito.                                                        </t>
    </r>
    <r>
      <rPr>
        <sz val="11"/>
        <color rgb="FF00B0F0"/>
        <rFont val="Calibri"/>
        <family val="2"/>
        <scheme val="minor"/>
      </rPr>
      <t>(4) Para evitar errores en las conclusiones, también se hizo una gráfica de barras las clases (intervalos) excluídos junto con las demás para poder dar una idea de cómo se distribuye en realidad los casos y las víctimas según estos otros, sin por eso dejar de realizar la función con la parte de intervalos</t>
    </r>
    <r>
      <rPr>
        <sz val="11"/>
        <rFont val="Calibri"/>
        <family val="2"/>
        <scheme val="minor"/>
      </rPr>
      <t xml:space="preserve">.  </t>
    </r>
    <r>
      <rPr>
        <sz val="11"/>
        <color rgb="FFFF0000"/>
        <rFont val="Calibri"/>
        <family val="2"/>
        <scheme val="minor"/>
      </rPr>
      <t xml:space="preserve">(CON.2) Se observó que los adultos mayores o los casos donde "no hay datos" constituyen una porción considerable de los datos (en casos, cerca de 500 y, en víctimas, un poco más de 600). La mayoría de estos figuran en "sin dato" en tanto que las víctimas podían ser varias con diferente edad o bien por razones de sus casos en sí no se pudo determinar la edad de la víctima. </t>
    </r>
  </si>
  <si>
    <r>
      <t xml:space="preserve">(CON.3) Se puede afirmar que una buena parte de los casos, sin llegar a ser mayor a juventud pero siendo más grande que las víctimas de 0 a 17 años, corresponde a varias víctimas de edades diferentes. Después de este grupo, el siguiente más grande es el de adultos mayores.         </t>
    </r>
    <r>
      <rPr>
        <sz val="11"/>
        <rFont val="Calibri"/>
        <family val="2"/>
        <scheme val="minor"/>
      </rPr>
      <t xml:space="preserve">             (5) Se observa que los anchos de los intervalos no están definidos según una fórmula, sino por una conveniencia de rangos de edad legales (infancia, juventud, etc.)  lo cual pudo causar que la mayor cantiadad de casos-víctimas se dieran en las agrupaciones de mayor ancho (juventud y adultez)                                                                           (6)  Los anchos de intervalo de las agrupaciones grandes pudieron causar medidas difusas, puesto que el punto medio del intervalo resultaba muy distante de los límites y, como esta magnitud afecto todas las demás.                                                                         </t>
    </r>
    <r>
      <rPr>
        <sz val="11"/>
        <color rgb="FFFF0000"/>
        <rFont val="Calibri"/>
        <family val="2"/>
        <scheme val="minor"/>
      </rPr>
      <t>(7) Dado que los datos fueron entregados con agrupaciones y no se puedieron plantear mejores intervalos, no se puede una tendencia en la edad numérica de las víctimas, aunque sí una convencional de las mismas: así pues, los menores de edad (primera infancia, infancia, preadolescencia y adolescencia) no eran las víctimas más comunes, y sí los mayores de edad. Esto como conclusión parcial, puesto que se desconocen la edad de una parte considerable de las víctimas (sin datos) que, si se conociera, podría afectar la distribución planteada.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</si>
</sst>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i/>
      <sz val="11"/>
      <color rgb="FFFF0000"/>
      <name val="Calibri"/>
      <family val="2"/>
      <scheme val="minor"/>
    </font>
    <font>
      <sz val="11"/>
      <color rgb="FF00B0F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0" xfId="0" applyNumberFormat="1"/>
    <xf numFmtId="0" fontId="0" fillId="33"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0" fontId="16" fillId="34" borderId="11" xfId="0" applyFont="1" applyFill="1" applyBorder="1"/>
    <xf numFmtId="0" fontId="16" fillId="34" borderId="12" xfId="0" applyFont="1" applyFill="1" applyBorder="1"/>
    <xf numFmtId="0" fontId="16" fillId="34" borderId="13" xfId="0" applyFont="1" applyFill="1" applyBorder="1"/>
    <xf numFmtId="0" fontId="0" fillId="0" borderId="14" xfId="0" applyBorder="1" applyAlignment="1">
      <alignment horizontal="left"/>
    </xf>
    <xf numFmtId="0" fontId="0" fillId="0" borderId="0" xfId="0" applyNumberFormat="1" applyBorder="1"/>
    <xf numFmtId="0" fontId="0" fillId="0" borderId="0" xfId="0" applyBorder="1"/>
    <xf numFmtId="0" fontId="0" fillId="0" borderId="15" xfId="0" applyBorder="1"/>
    <xf numFmtId="0" fontId="0" fillId="0" borderId="16" xfId="0" applyBorder="1" applyAlignment="1">
      <alignment horizontal="left"/>
    </xf>
    <xf numFmtId="0" fontId="0" fillId="0" borderId="17" xfId="0" applyNumberFormat="1" applyBorder="1"/>
    <xf numFmtId="0" fontId="0" fillId="0" borderId="17" xfId="0" applyBorder="1"/>
    <xf numFmtId="0" fontId="0" fillId="0" borderId="18" xfId="0" applyBorder="1"/>
    <xf numFmtId="0" fontId="8" fillId="4" borderId="0" xfId="8"/>
    <xf numFmtId="0" fontId="16" fillId="34" borderId="0" xfId="0" applyFont="1" applyFill="1" applyBorder="1"/>
    <xf numFmtId="0" fontId="0" fillId="0" borderId="0" xfId="0" applyFill="1" applyBorder="1" applyAlignment="1">
      <alignment horizontal="left"/>
    </xf>
    <xf numFmtId="0" fontId="7" fillId="3" borderId="0" xfId="7"/>
    <xf numFmtId="0" fontId="9" fillId="5" borderId="4" xfId="9"/>
    <xf numFmtId="0" fontId="0" fillId="0" borderId="0" xfId="0" applyBorder="1" applyAlignment="1">
      <alignment horizontal="left"/>
    </xf>
    <xf numFmtId="0" fontId="7" fillId="3" borderId="0" xfId="7" applyBorder="1" applyAlignment="1">
      <alignment horizontal="left"/>
    </xf>
    <xf numFmtId="0" fontId="16" fillId="34" borderId="19" xfId="0" applyFont="1" applyFill="1" applyBorder="1"/>
    <xf numFmtId="0" fontId="16" fillId="34" borderId="20" xfId="0" applyFont="1" applyFill="1" applyBorder="1"/>
    <xf numFmtId="0" fontId="16" fillId="34" borderId="21" xfId="0" applyFont="1" applyFill="1" applyBorder="1"/>
    <xf numFmtId="0" fontId="14" fillId="0" borderId="14" xfId="14" applyBorder="1" applyAlignment="1">
      <alignment horizontal="left"/>
    </xf>
    <xf numFmtId="0" fontId="14" fillId="0" borderId="0" xfId="14" applyNumberFormat="1" applyBorder="1"/>
    <xf numFmtId="0" fontId="14" fillId="0" borderId="0" xfId="14" applyBorder="1"/>
    <xf numFmtId="0" fontId="14" fillId="0" borderId="15" xfId="14" applyBorder="1"/>
    <xf numFmtId="0" fontId="14" fillId="0" borderId="16" xfId="14" applyBorder="1" applyAlignment="1">
      <alignment horizontal="left"/>
    </xf>
    <xf numFmtId="0" fontId="14" fillId="0" borderId="17" xfId="14" applyNumberFormat="1" applyBorder="1"/>
    <xf numFmtId="0" fontId="14" fillId="0" borderId="17" xfId="14" applyBorder="1"/>
    <xf numFmtId="0" fontId="14" fillId="0" borderId="18" xfId="14" applyBorder="1"/>
    <xf numFmtId="0" fontId="0" fillId="0" borderId="14" xfId="0" applyBorder="1"/>
    <xf numFmtId="0" fontId="0" fillId="0" borderId="16" xfId="0" applyBorder="1"/>
    <xf numFmtId="0" fontId="14" fillId="0" borderId="14" xfId="14" applyBorder="1"/>
    <xf numFmtId="0" fontId="14" fillId="0" borderId="16" xfId="14" applyBorder="1"/>
    <xf numFmtId="0" fontId="10" fillId="6" borderId="5" xfId="10"/>
    <xf numFmtId="0" fontId="10" fillId="6" borderId="5" xfId="10" applyAlignment="1">
      <alignment horizontal="left"/>
    </xf>
    <xf numFmtId="0" fontId="12" fillId="4" borderId="6" xfId="12" applyFill="1"/>
    <xf numFmtId="0" fontId="0" fillId="0" borderId="0" xfId="0" applyAlignment="1">
      <alignment vertical="top" wrapText="1"/>
    </xf>
    <xf numFmtId="0" fontId="0" fillId="0" borderId="0" xfId="0" applyAlignment="1">
      <alignment horizontal="center" vertical="top" wrapText="1"/>
    </xf>
    <xf numFmtId="0" fontId="14" fillId="0" borderId="0" xfId="0" applyFont="1" applyAlignment="1">
      <alignment horizontal="center"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e Andrés Martín" refreshedDate="44587.641143981484" createdVersion="7" refreshedVersion="7" minRefreshableVersion="3" recordCount="2102" xr:uid="{2CCC4B23-02AD-4664-AD6E-01FDBE837C64}">
  <cacheSource type="worksheet">
    <worksheetSource name="Tabla3" sheet="Conteo de Víctimas"/>
  </cacheSource>
  <cacheFields count="1">
    <cacheField name="Campo1" numFmtId="0">
      <sharedItems containsMixedTypes="1" containsNumber="1" containsInteger="1" minValue="2015" maxValue="2020" count="7">
        <s v="ANIO_HECHO"/>
        <n v="2017"/>
        <n v="2016"/>
        <n v="2015"/>
        <n v="2019"/>
        <n v="2020"/>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2">
  <r>
    <x v="0"/>
  </r>
  <r>
    <x v="1"/>
  </r>
  <r>
    <x v="2"/>
  </r>
  <r>
    <x v="3"/>
  </r>
  <r>
    <x v="1"/>
  </r>
  <r>
    <x v="4"/>
  </r>
  <r>
    <x v="3"/>
  </r>
  <r>
    <x v="4"/>
  </r>
  <r>
    <x v="1"/>
  </r>
  <r>
    <x v="1"/>
  </r>
  <r>
    <x v="5"/>
  </r>
  <r>
    <x v="1"/>
  </r>
  <r>
    <x v="5"/>
  </r>
  <r>
    <x v="4"/>
  </r>
  <r>
    <x v="6"/>
  </r>
  <r>
    <x v="6"/>
  </r>
  <r>
    <x v="2"/>
  </r>
  <r>
    <x v="2"/>
  </r>
  <r>
    <x v="6"/>
  </r>
  <r>
    <x v="5"/>
  </r>
  <r>
    <x v="5"/>
  </r>
  <r>
    <x v="2"/>
  </r>
  <r>
    <x v="1"/>
  </r>
  <r>
    <x v="5"/>
  </r>
  <r>
    <x v="1"/>
  </r>
  <r>
    <x v="6"/>
  </r>
  <r>
    <x v="5"/>
  </r>
  <r>
    <x v="1"/>
  </r>
  <r>
    <x v="1"/>
  </r>
  <r>
    <x v="1"/>
  </r>
  <r>
    <x v="6"/>
  </r>
  <r>
    <x v="3"/>
  </r>
  <r>
    <x v="5"/>
  </r>
  <r>
    <x v="6"/>
  </r>
  <r>
    <x v="1"/>
  </r>
  <r>
    <x v="1"/>
  </r>
  <r>
    <x v="6"/>
  </r>
  <r>
    <x v="5"/>
  </r>
  <r>
    <x v="2"/>
  </r>
  <r>
    <x v="6"/>
  </r>
  <r>
    <x v="3"/>
  </r>
  <r>
    <x v="4"/>
  </r>
  <r>
    <x v="5"/>
  </r>
  <r>
    <x v="1"/>
  </r>
  <r>
    <x v="3"/>
  </r>
  <r>
    <x v="2"/>
  </r>
  <r>
    <x v="5"/>
  </r>
  <r>
    <x v="4"/>
  </r>
  <r>
    <x v="6"/>
  </r>
  <r>
    <x v="5"/>
  </r>
  <r>
    <x v="4"/>
  </r>
  <r>
    <x v="5"/>
  </r>
  <r>
    <x v="6"/>
  </r>
  <r>
    <x v="6"/>
  </r>
  <r>
    <x v="6"/>
  </r>
  <r>
    <x v="5"/>
  </r>
  <r>
    <x v="4"/>
  </r>
  <r>
    <x v="1"/>
  </r>
  <r>
    <x v="5"/>
  </r>
  <r>
    <x v="6"/>
  </r>
  <r>
    <x v="2"/>
  </r>
  <r>
    <x v="4"/>
  </r>
  <r>
    <x v="3"/>
  </r>
  <r>
    <x v="2"/>
  </r>
  <r>
    <x v="2"/>
  </r>
  <r>
    <x v="6"/>
  </r>
  <r>
    <x v="6"/>
  </r>
  <r>
    <x v="4"/>
  </r>
  <r>
    <x v="6"/>
  </r>
  <r>
    <x v="6"/>
  </r>
  <r>
    <x v="5"/>
  </r>
  <r>
    <x v="1"/>
  </r>
  <r>
    <x v="5"/>
  </r>
  <r>
    <x v="4"/>
  </r>
  <r>
    <x v="5"/>
  </r>
  <r>
    <x v="6"/>
  </r>
  <r>
    <x v="4"/>
  </r>
  <r>
    <x v="1"/>
  </r>
  <r>
    <x v="2"/>
  </r>
  <r>
    <x v="4"/>
  </r>
  <r>
    <x v="5"/>
  </r>
  <r>
    <x v="1"/>
  </r>
  <r>
    <x v="3"/>
  </r>
  <r>
    <x v="2"/>
  </r>
  <r>
    <x v="1"/>
  </r>
  <r>
    <x v="6"/>
  </r>
  <r>
    <x v="3"/>
  </r>
  <r>
    <x v="6"/>
  </r>
  <r>
    <x v="4"/>
  </r>
  <r>
    <x v="5"/>
  </r>
  <r>
    <x v="6"/>
  </r>
  <r>
    <x v="4"/>
  </r>
  <r>
    <x v="5"/>
  </r>
  <r>
    <x v="1"/>
  </r>
  <r>
    <x v="4"/>
  </r>
  <r>
    <x v="6"/>
  </r>
  <r>
    <x v="5"/>
  </r>
  <r>
    <x v="5"/>
  </r>
  <r>
    <x v="2"/>
  </r>
  <r>
    <x v="6"/>
  </r>
  <r>
    <x v="6"/>
  </r>
  <r>
    <x v="6"/>
  </r>
  <r>
    <x v="4"/>
  </r>
  <r>
    <x v="2"/>
  </r>
  <r>
    <x v="4"/>
  </r>
  <r>
    <x v="1"/>
  </r>
  <r>
    <x v="4"/>
  </r>
  <r>
    <x v="2"/>
  </r>
  <r>
    <x v="5"/>
  </r>
  <r>
    <x v="2"/>
  </r>
  <r>
    <x v="5"/>
  </r>
  <r>
    <x v="1"/>
  </r>
  <r>
    <x v="2"/>
  </r>
  <r>
    <x v="6"/>
  </r>
  <r>
    <x v="6"/>
  </r>
  <r>
    <x v="1"/>
  </r>
  <r>
    <x v="5"/>
  </r>
  <r>
    <x v="1"/>
  </r>
  <r>
    <x v="1"/>
  </r>
  <r>
    <x v="2"/>
  </r>
  <r>
    <x v="4"/>
  </r>
  <r>
    <x v="6"/>
  </r>
  <r>
    <x v="5"/>
  </r>
  <r>
    <x v="1"/>
  </r>
  <r>
    <x v="4"/>
  </r>
  <r>
    <x v="4"/>
  </r>
  <r>
    <x v="5"/>
  </r>
  <r>
    <x v="6"/>
  </r>
  <r>
    <x v="1"/>
  </r>
  <r>
    <x v="6"/>
  </r>
  <r>
    <x v="6"/>
  </r>
  <r>
    <x v="4"/>
  </r>
  <r>
    <x v="2"/>
  </r>
  <r>
    <x v="1"/>
  </r>
  <r>
    <x v="6"/>
  </r>
  <r>
    <x v="4"/>
  </r>
  <r>
    <x v="1"/>
  </r>
  <r>
    <x v="4"/>
  </r>
  <r>
    <x v="4"/>
  </r>
  <r>
    <x v="6"/>
  </r>
  <r>
    <x v="1"/>
  </r>
  <r>
    <x v="6"/>
  </r>
  <r>
    <x v="4"/>
  </r>
  <r>
    <x v="4"/>
  </r>
  <r>
    <x v="1"/>
  </r>
  <r>
    <x v="2"/>
  </r>
  <r>
    <x v="4"/>
  </r>
  <r>
    <x v="2"/>
  </r>
  <r>
    <x v="4"/>
  </r>
  <r>
    <x v="6"/>
  </r>
  <r>
    <x v="1"/>
  </r>
  <r>
    <x v="3"/>
  </r>
  <r>
    <x v="4"/>
  </r>
  <r>
    <x v="5"/>
  </r>
  <r>
    <x v="4"/>
  </r>
  <r>
    <x v="6"/>
  </r>
  <r>
    <x v="4"/>
  </r>
  <r>
    <x v="5"/>
  </r>
  <r>
    <x v="5"/>
  </r>
  <r>
    <x v="4"/>
  </r>
  <r>
    <x v="2"/>
  </r>
  <r>
    <x v="1"/>
  </r>
  <r>
    <x v="4"/>
  </r>
  <r>
    <x v="5"/>
  </r>
  <r>
    <x v="4"/>
  </r>
  <r>
    <x v="4"/>
  </r>
  <r>
    <x v="6"/>
  </r>
  <r>
    <x v="5"/>
  </r>
  <r>
    <x v="4"/>
  </r>
  <r>
    <x v="6"/>
  </r>
  <r>
    <x v="4"/>
  </r>
  <r>
    <x v="1"/>
  </r>
  <r>
    <x v="2"/>
  </r>
  <r>
    <x v="6"/>
  </r>
  <r>
    <x v="6"/>
  </r>
  <r>
    <x v="2"/>
  </r>
  <r>
    <x v="6"/>
  </r>
  <r>
    <x v="5"/>
  </r>
  <r>
    <x v="4"/>
  </r>
  <r>
    <x v="3"/>
  </r>
  <r>
    <x v="4"/>
  </r>
  <r>
    <x v="6"/>
  </r>
  <r>
    <x v="4"/>
  </r>
  <r>
    <x v="1"/>
  </r>
  <r>
    <x v="5"/>
  </r>
  <r>
    <x v="5"/>
  </r>
  <r>
    <x v="3"/>
  </r>
  <r>
    <x v="4"/>
  </r>
  <r>
    <x v="5"/>
  </r>
  <r>
    <x v="4"/>
  </r>
  <r>
    <x v="1"/>
  </r>
  <r>
    <x v="2"/>
  </r>
  <r>
    <x v="6"/>
  </r>
  <r>
    <x v="6"/>
  </r>
  <r>
    <x v="1"/>
  </r>
  <r>
    <x v="4"/>
  </r>
  <r>
    <x v="4"/>
  </r>
  <r>
    <x v="5"/>
  </r>
  <r>
    <x v="6"/>
  </r>
  <r>
    <x v="4"/>
  </r>
  <r>
    <x v="4"/>
  </r>
  <r>
    <x v="2"/>
  </r>
  <r>
    <x v="4"/>
  </r>
  <r>
    <x v="4"/>
  </r>
  <r>
    <x v="5"/>
  </r>
  <r>
    <x v="2"/>
  </r>
  <r>
    <x v="4"/>
  </r>
  <r>
    <x v="5"/>
  </r>
  <r>
    <x v="3"/>
  </r>
  <r>
    <x v="6"/>
  </r>
  <r>
    <x v="1"/>
  </r>
  <r>
    <x v="6"/>
  </r>
  <r>
    <x v="4"/>
  </r>
  <r>
    <x v="6"/>
  </r>
  <r>
    <x v="1"/>
  </r>
  <r>
    <x v="1"/>
  </r>
  <r>
    <x v="2"/>
  </r>
  <r>
    <x v="4"/>
  </r>
  <r>
    <x v="6"/>
  </r>
  <r>
    <x v="4"/>
  </r>
  <r>
    <x v="5"/>
  </r>
  <r>
    <x v="6"/>
  </r>
  <r>
    <x v="5"/>
  </r>
  <r>
    <x v="4"/>
  </r>
  <r>
    <x v="1"/>
  </r>
  <r>
    <x v="2"/>
  </r>
  <r>
    <x v="1"/>
  </r>
  <r>
    <x v="5"/>
  </r>
  <r>
    <x v="5"/>
  </r>
  <r>
    <x v="5"/>
  </r>
  <r>
    <x v="6"/>
  </r>
  <r>
    <x v="6"/>
  </r>
  <r>
    <x v="4"/>
  </r>
  <r>
    <x v="1"/>
  </r>
  <r>
    <x v="2"/>
  </r>
  <r>
    <x v="1"/>
  </r>
  <r>
    <x v="1"/>
  </r>
  <r>
    <x v="1"/>
  </r>
  <r>
    <x v="1"/>
  </r>
  <r>
    <x v="6"/>
  </r>
  <r>
    <x v="6"/>
  </r>
  <r>
    <x v="6"/>
  </r>
  <r>
    <x v="5"/>
  </r>
  <r>
    <x v="4"/>
  </r>
  <r>
    <x v="5"/>
  </r>
  <r>
    <x v="2"/>
  </r>
  <r>
    <x v="4"/>
  </r>
  <r>
    <x v="6"/>
  </r>
  <r>
    <x v="2"/>
  </r>
  <r>
    <x v="5"/>
  </r>
  <r>
    <x v="5"/>
  </r>
  <r>
    <x v="4"/>
  </r>
  <r>
    <x v="5"/>
  </r>
  <r>
    <x v="1"/>
  </r>
  <r>
    <x v="4"/>
  </r>
  <r>
    <x v="5"/>
  </r>
  <r>
    <x v="2"/>
  </r>
  <r>
    <x v="5"/>
  </r>
  <r>
    <x v="2"/>
  </r>
  <r>
    <x v="2"/>
  </r>
  <r>
    <x v="6"/>
  </r>
  <r>
    <x v="6"/>
  </r>
  <r>
    <x v="3"/>
  </r>
  <r>
    <x v="4"/>
  </r>
  <r>
    <x v="5"/>
  </r>
  <r>
    <x v="1"/>
  </r>
  <r>
    <x v="1"/>
  </r>
  <r>
    <x v="4"/>
  </r>
  <r>
    <x v="4"/>
  </r>
  <r>
    <x v="6"/>
  </r>
  <r>
    <x v="5"/>
  </r>
  <r>
    <x v="5"/>
  </r>
  <r>
    <x v="4"/>
  </r>
  <r>
    <x v="4"/>
  </r>
  <r>
    <x v="5"/>
  </r>
  <r>
    <x v="5"/>
  </r>
  <r>
    <x v="1"/>
  </r>
  <r>
    <x v="2"/>
  </r>
  <r>
    <x v="2"/>
  </r>
  <r>
    <x v="2"/>
  </r>
  <r>
    <x v="6"/>
  </r>
  <r>
    <x v="6"/>
  </r>
  <r>
    <x v="6"/>
  </r>
  <r>
    <x v="1"/>
  </r>
  <r>
    <x v="4"/>
  </r>
  <r>
    <x v="5"/>
  </r>
  <r>
    <x v="2"/>
  </r>
  <r>
    <x v="2"/>
  </r>
  <r>
    <x v="6"/>
  </r>
  <r>
    <x v="6"/>
  </r>
  <r>
    <x v="1"/>
  </r>
  <r>
    <x v="1"/>
  </r>
  <r>
    <x v="3"/>
  </r>
  <r>
    <x v="4"/>
  </r>
  <r>
    <x v="5"/>
  </r>
  <r>
    <x v="4"/>
  </r>
  <r>
    <x v="6"/>
  </r>
  <r>
    <x v="5"/>
  </r>
  <r>
    <x v="4"/>
  </r>
  <r>
    <x v="4"/>
  </r>
  <r>
    <x v="4"/>
  </r>
  <r>
    <x v="4"/>
  </r>
  <r>
    <x v="5"/>
  </r>
  <r>
    <x v="6"/>
  </r>
  <r>
    <x v="5"/>
  </r>
  <r>
    <x v="4"/>
  </r>
  <r>
    <x v="6"/>
  </r>
  <r>
    <x v="6"/>
  </r>
  <r>
    <x v="1"/>
  </r>
  <r>
    <x v="3"/>
  </r>
  <r>
    <x v="6"/>
  </r>
  <r>
    <x v="5"/>
  </r>
  <r>
    <x v="6"/>
  </r>
  <r>
    <x v="2"/>
  </r>
  <r>
    <x v="4"/>
  </r>
  <r>
    <x v="5"/>
  </r>
  <r>
    <x v="4"/>
  </r>
  <r>
    <x v="4"/>
  </r>
  <r>
    <x v="3"/>
  </r>
  <r>
    <x v="4"/>
  </r>
  <r>
    <x v="1"/>
  </r>
  <r>
    <x v="4"/>
  </r>
  <r>
    <x v="6"/>
  </r>
  <r>
    <x v="5"/>
  </r>
  <r>
    <x v="4"/>
  </r>
  <r>
    <x v="3"/>
  </r>
  <r>
    <x v="3"/>
  </r>
  <r>
    <x v="5"/>
  </r>
  <r>
    <x v="1"/>
  </r>
  <r>
    <x v="5"/>
  </r>
  <r>
    <x v="4"/>
  </r>
  <r>
    <x v="5"/>
  </r>
  <r>
    <x v="2"/>
  </r>
  <r>
    <x v="5"/>
  </r>
  <r>
    <x v="6"/>
  </r>
  <r>
    <x v="6"/>
  </r>
  <r>
    <x v="5"/>
  </r>
  <r>
    <x v="1"/>
  </r>
  <r>
    <x v="6"/>
  </r>
  <r>
    <x v="6"/>
  </r>
  <r>
    <x v="3"/>
  </r>
  <r>
    <x v="5"/>
  </r>
  <r>
    <x v="4"/>
  </r>
  <r>
    <x v="5"/>
  </r>
  <r>
    <x v="1"/>
  </r>
  <r>
    <x v="1"/>
  </r>
  <r>
    <x v="4"/>
  </r>
  <r>
    <x v="6"/>
  </r>
  <r>
    <x v="4"/>
  </r>
  <r>
    <x v="5"/>
  </r>
  <r>
    <x v="4"/>
  </r>
  <r>
    <x v="6"/>
  </r>
  <r>
    <x v="4"/>
  </r>
  <r>
    <x v="6"/>
  </r>
  <r>
    <x v="5"/>
  </r>
  <r>
    <x v="6"/>
  </r>
  <r>
    <x v="2"/>
  </r>
  <r>
    <x v="4"/>
  </r>
  <r>
    <x v="4"/>
  </r>
  <r>
    <x v="4"/>
  </r>
  <r>
    <x v="1"/>
  </r>
  <r>
    <x v="3"/>
  </r>
  <r>
    <x v="5"/>
  </r>
  <r>
    <x v="1"/>
  </r>
  <r>
    <x v="6"/>
  </r>
  <r>
    <x v="5"/>
  </r>
  <r>
    <x v="4"/>
  </r>
  <r>
    <x v="5"/>
  </r>
  <r>
    <x v="5"/>
  </r>
  <r>
    <x v="6"/>
  </r>
  <r>
    <x v="6"/>
  </r>
  <r>
    <x v="1"/>
  </r>
  <r>
    <x v="2"/>
  </r>
  <r>
    <x v="5"/>
  </r>
  <r>
    <x v="2"/>
  </r>
  <r>
    <x v="4"/>
  </r>
  <r>
    <x v="6"/>
  </r>
  <r>
    <x v="4"/>
  </r>
  <r>
    <x v="5"/>
  </r>
  <r>
    <x v="6"/>
  </r>
  <r>
    <x v="2"/>
  </r>
  <r>
    <x v="3"/>
  </r>
  <r>
    <x v="5"/>
  </r>
  <r>
    <x v="4"/>
  </r>
  <r>
    <x v="6"/>
  </r>
  <r>
    <x v="5"/>
  </r>
  <r>
    <x v="5"/>
  </r>
  <r>
    <x v="1"/>
  </r>
  <r>
    <x v="6"/>
  </r>
  <r>
    <x v="5"/>
  </r>
  <r>
    <x v="5"/>
  </r>
  <r>
    <x v="1"/>
  </r>
  <r>
    <x v="4"/>
  </r>
  <r>
    <x v="1"/>
  </r>
  <r>
    <x v="5"/>
  </r>
  <r>
    <x v="6"/>
  </r>
  <r>
    <x v="6"/>
  </r>
  <r>
    <x v="6"/>
  </r>
  <r>
    <x v="5"/>
  </r>
  <r>
    <x v="6"/>
  </r>
  <r>
    <x v="3"/>
  </r>
  <r>
    <x v="1"/>
  </r>
  <r>
    <x v="4"/>
  </r>
  <r>
    <x v="5"/>
  </r>
  <r>
    <x v="6"/>
  </r>
  <r>
    <x v="1"/>
  </r>
  <r>
    <x v="2"/>
  </r>
  <r>
    <x v="6"/>
  </r>
  <r>
    <x v="6"/>
  </r>
  <r>
    <x v="5"/>
  </r>
  <r>
    <x v="1"/>
  </r>
  <r>
    <x v="4"/>
  </r>
  <r>
    <x v="4"/>
  </r>
  <r>
    <x v="1"/>
  </r>
  <r>
    <x v="1"/>
  </r>
  <r>
    <x v="1"/>
  </r>
  <r>
    <x v="4"/>
  </r>
  <r>
    <x v="5"/>
  </r>
  <r>
    <x v="5"/>
  </r>
  <r>
    <x v="5"/>
  </r>
  <r>
    <x v="4"/>
  </r>
  <r>
    <x v="4"/>
  </r>
  <r>
    <x v="1"/>
  </r>
  <r>
    <x v="2"/>
  </r>
  <r>
    <x v="1"/>
  </r>
  <r>
    <x v="4"/>
  </r>
  <r>
    <x v="1"/>
  </r>
  <r>
    <x v="4"/>
  </r>
  <r>
    <x v="5"/>
  </r>
  <r>
    <x v="4"/>
  </r>
  <r>
    <x v="6"/>
  </r>
  <r>
    <x v="6"/>
  </r>
  <r>
    <x v="5"/>
  </r>
  <r>
    <x v="4"/>
  </r>
  <r>
    <x v="3"/>
  </r>
  <r>
    <x v="2"/>
  </r>
  <r>
    <x v="1"/>
  </r>
  <r>
    <x v="4"/>
  </r>
  <r>
    <x v="1"/>
  </r>
  <r>
    <x v="1"/>
  </r>
  <r>
    <x v="5"/>
  </r>
  <r>
    <x v="4"/>
  </r>
  <r>
    <x v="4"/>
  </r>
  <r>
    <x v="5"/>
  </r>
  <r>
    <x v="5"/>
  </r>
  <r>
    <x v="2"/>
  </r>
  <r>
    <x v="4"/>
  </r>
  <r>
    <x v="5"/>
  </r>
  <r>
    <x v="4"/>
  </r>
  <r>
    <x v="6"/>
  </r>
  <r>
    <x v="4"/>
  </r>
  <r>
    <x v="6"/>
  </r>
  <r>
    <x v="2"/>
  </r>
  <r>
    <x v="1"/>
  </r>
  <r>
    <x v="1"/>
  </r>
  <r>
    <x v="5"/>
  </r>
  <r>
    <x v="6"/>
  </r>
  <r>
    <x v="4"/>
  </r>
  <r>
    <x v="5"/>
  </r>
  <r>
    <x v="6"/>
  </r>
  <r>
    <x v="5"/>
  </r>
  <r>
    <x v="4"/>
  </r>
  <r>
    <x v="1"/>
  </r>
  <r>
    <x v="5"/>
  </r>
  <r>
    <x v="4"/>
  </r>
  <r>
    <x v="6"/>
  </r>
  <r>
    <x v="4"/>
  </r>
  <r>
    <x v="6"/>
  </r>
  <r>
    <x v="1"/>
  </r>
  <r>
    <x v="6"/>
  </r>
  <r>
    <x v="2"/>
  </r>
  <r>
    <x v="3"/>
  </r>
  <r>
    <x v="4"/>
  </r>
  <r>
    <x v="4"/>
  </r>
  <r>
    <x v="6"/>
  </r>
  <r>
    <x v="4"/>
  </r>
  <r>
    <x v="4"/>
  </r>
  <r>
    <x v="2"/>
  </r>
  <r>
    <x v="6"/>
  </r>
  <r>
    <x v="6"/>
  </r>
  <r>
    <x v="4"/>
  </r>
  <r>
    <x v="5"/>
  </r>
  <r>
    <x v="1"/>
  </r>
  <r>
    <x v="1"/>
  </r>
  <r>
    <x v="5"/>
  </r>
  <r>
    <x v="6"/>
  </r>
  <r>
    <x v="5"/>
  </r>
  <r>
    <x v="1"/>
  </r>
  <r>
    <x v="6"/>
  </r>
  <r>
    <x v="4"/>
  </r>
  <r>
    <x v="6"/>
  </r>
  <r>
    <x v="2"/>
  </r>
  <r>
    <x v="6"/>
  </r>
  <r>
    <x v="6"/>
  </r>
  <r>
    <x v="2"/>
  </r>
  <r>
    <x v="1"/>
  </r>
  <r>
    <x v="5"/>
  </r>
  <r>
    <x v="1"/>
  </r>
  <r>
    <x v="3"/>
  </r>
  <r>
    <x v="1"/>
  </r>
  <r>
    <x v="4"/>
  </r>
  <r>
    <x v="4"/>
  </r>
  <r>
    <x v="5"/>
  </r>
  <r>
    <x v="4"/>
  </r>
  <r>
    <x v="4"/>
  </r>
  <r>
    <x v="5"/>
  </r>
  <r>
    <x v="1"/>
  </r>
  <r>
    <x v="4"/>
  </r>
  <r>
    <x v="4"/>
  </r>
  <r>
    <x v="5"/>
  </r>
  <r>
    <x v="4"/>
  </r>
  <r>
    <x v="1"/>
  </r>
  <r>
    <x v="1"/>
  </r>
  <r>
    <x v="6"/>
  </r>
  <r>
    <x v="2"/>
  </r>
  <r>
    <x v="4"/>
  </r>
  <r>
    <x v="2"/>
  </r>
  <r>
    <x v="6"/>
  </r>
  <r>
    <x v="5"/>
  </r>
  <r>
    <x v="4"/>
  </r>
  <r>
    <x v="6"/>
  </r>
  <r>
    <x v="4"/>
  </r>
  <r>
    <x v="5"/>
  </r>
  <r>
    <x v="5"/>
  </r>
  <r>
    <x v="4"/>
  </r>
  <r>
    <x v="5"/>
  </r>
  <r>
    <x v="6"/>
  </r>
  <r>
    <x v="4"/>
  </r>
  <r>
    <x v="6"/>
  </r>
  <r>
    <x v="3"/>
  </r>
  <r>
    <x v="4"/>
  </r>
  <r>
    <x v="5"/>
  </r>
  <r>
    <x v="6"/>
  </r>
  <r>
    <x v="4"/>
  </r>
  <r>
    <x v="3"/>
  </r>
  <r>
    <x v="6"/>
  </r>
  <r>
    <x v="1"/>
  </r>
  <r>
    <x v="5"/>
  </r>
  <r>
    <x v="1"/>
  </r>
  <r>
    <x v="6"/>
  </r>
  <r>
    <x v="6"/>
  </r>
  <r>
    <x v="5"/>
  </r>
  <r>
    <x v="5"/>
  </r>
  <r>
    <x v="4"/>
  </r>
  <r>
    <x v="5"/>
  </r>
  <r>
    <x v="5"/>
  </r>
  <r>
    <x v="2"/>
  </r>
  <r>
    <x v="1"/>
  </r>
  <r>
    <x v="6"/>
  </r>
  <r>
    <x v="4"/>
  </r>
  <r>
    <x v="4"/>
  </r>
  <r>
    <x v="2"/>
  </r>
  <r>
    <x v="4"/>
  </r>
  <r>
    <x v="2"/>
  </r>
  <r>
    <x v="4"/>
  </r>
  <r>
    <x v="4"/>
  </r>
  <r>
    <x v="2"/>
  </r>
  <r>
    <x v="5"/>
  </r>
  <r>
    <x v="6"/>
  </r>
  <r>
    <x v="1"/>
  </r>
  <r>
    <x v="4"/>
  </r>
  <r>
    <x v="4"/>
  </r>
  <r>
    <x v="6"/>
  </r>
  <r>
    <x v="1"/>
  </r>
  <r>
    <x v="1"/>
  </r>
  <r>
    <x v="4"/>
  </r>
  <r>
    <x v="2"/>
  </r>
  <r>
    <x v="4"/>
  </r>
  <r>
    <x v="1"/>
  </r>
  <r>
    <x v="4"/>
  </r>
  <r>
    <x v="2"/>
  </r>
  <r>
    <x v="5"/>
  </r>
  <r>
    <x v="1"/>
  </r>
  <r>
    <x v="4"/>
  </r>
  <r>
    <x v="1"/>
  </r>
  <r>
    <x v="6"/>
  </r>
  <r>
    <x v="4"/>
  </r>
  <r>
    <x v="1"/>
  </r>
  <r>
    <x v="5"/>
  </r>
  <r>
    <x v="5"/>
  </r>
  <r>
    <x v="5"/>
  </r>
  <r>
    <x v="4"/>
  </r>
  <r>
    <x v="6"/>
  </r>
  <r>
    <x v="1"/>
  </r>
  <r>
    <x v="2"/>
  </r>
  <r>
    <x v="2"/>
  </r>
  <r>
    <x v="1"/>
  </r>
  <r>
    <x v="4"/>
  </r>
  <r>
    <x v="5"/>
  </r>
  <r>
    <x v="4"/>
  </r>
  <r>
    <x v="4"/>
  </r>
  <r>
    <x v="1"/>
  </r>
  <r>
    <x v="1"/>
  </r>
  <r>
    <x v="6"/>
  </r>
  <r>
    <x v="5"/>
  </r>
  <r>
    <x v="4"/>
  </r>
  <r>
    <x v="4"/>
  </r>
  <r>
    <x v="5"/>
  </r>
  <r>
    <x v="6"/>
  </r>
  <r>
    <x v="2"/>
  </r>
  <r>
    <x v="6"/>
  </r>
  <r>
    <x v="6"/>
  </r>
  <r>
    <x v="1"/>
  </r>
  <r>
    <x v="2"/>
  </r>
  <r>
    <x v="6"/>
  </r>
  <r>
    <x v="5"/>
  </r>
  <r>
    <x v="1"/>
  </r>
  <r>
    <x v="2"/>
  </r>
  <r>
    <x v="5"/>
  </r>
  <r>
    <x v="5"/>
  </r>
  <r>
    <x v="5"/>
  </r>
  <r>
    <x v="4"/>
  </r>
  <r>
    <x v="1"/>
  </r>
  <r>
    <x v="4"/>
  </r>
  <r>
    <x v="1"/>
  </r>
  <r>
    <x v="2"/>
  </r>
  <r>
    <x v="5"/>
  </r>
  <r>
    <x v="6"/>
  </r>
  <r>
    <x v="5"/>
  </r>
  <r>
    <x v="6"/>
  </r>
  <r>
    <x v="5"/>
  </r>
  <r>
    <x v="6"/>
  </r>
  <r>
    <x v="5"/>
  </r>
  <r>
    <x v="4"/>
  </r>
  <r>
    <x v="4"/>
  </r>
  <r>
    <x v="6"/>
  </r>
  <r>
    <x v="5"/>
  </r>
  <r>
    <x v="6"/>
  </r>
  <r>
    <x v="2"/>
  </r>
  <r>
    <x v="4"/>
  </r>
  <r>
    <x v="1"/>
  </r>
  <r>
    <x v="5"/>
  </r>
  <r>
    <x v="2"/>
  </r>
  <r>
    <x v="4"/>
  </r>
  <r>
    <x v="5"/>
  </r>
  <r>
    <x v="4"/>
  </r>
  <r>
    <x v="5"/>
  </r>
  <r>
    <x v="1"/>
  </r>
  <r>
    <x v="5"/>
  </r>
  <r>
    <x v="4"/>
  </r>
  <r>
    <x v="6"/>
  </r>
  <r>
    <x v="5"/>
  </r>
  <r>
    <x v="3"/>
  </r>
  <r>
    <x v="2"/>
  </r>
  <r>
    <x v="5"/>
  </r>
  <r>
    <x v="6"/>
  </r>
  <r>
    <x v="6"/>
  </r>
  <r>
    <x v="1"/>
  </r>
  <r>
    <x v="4"/>
  </r>
  <r>
    <x v="4"/>
  </r>
  <r>
    <x v="1"/>
  </r>
  <r>
    <x v="6"/>
  </r>
  <r>
    <x v="3"/>
  </r>
  <r>
    <x v="4"/>
  </r>
  <r>
    <x v="4"/>
  </r>
  <r>
    <x v="6"/>
  </r>
  <r>
    <x v="6"/>
  </r>
  <r>
    <x v="5"/>
  </r>
  <r>
    <x v="6"/>
  </r>
  <r>
    <x v="5"/>
  </r>
  <r>
    <x v="6"/>
  </r>
  <r>
    <x v="5"/>
  </r>
  <r>
    <x v="2"/>
  </r>
  <r>
    <x v="5"/>
  </r>
  <r>
    <x v="4"/>
  </r>
  <r>
    <x v="6"/>
  </r>
  <r>
    <x v="4"/>
  </r>
  <r>
    <x v="1"/>
  </r>
  <r>
    <x v="1"/>
  </r>
  <r>
    <x v="5"/>
  </r>
  <r>
    <x v="6"/>
  </r>
  <r>
    <x v="5"/>
  </r>
  <r>
    <x v="6"/>
  </r>
  <r>
    <x v="4"/>
  </r>
  <r>
    <x v="6"/>
  </r>
  <r>
    <x v="1"/>
  </r>
  <r>
    <x v="6"/>
  </r>
  <r>
    <x v="4"/>
  </r>
  <r>
    <x v="4"/>
  </r>
  <r>
    <x v="4"/>
  </r>
  <r>
    <x v="4"/>
  </r>
  <r>
    <x v="5"/>
  </r>
  <r>
    <x v="6"/>
  </r>
  <r>
    <x v="6"/>
  </r>
  <r>
    <x v="4"/>
  </r>
  <r>
    <x v="4"/>
  </r>
  <r>
    <x v="4"/>
  </r>
  <r>
    <x v="4"/>
  </r>
  <r>
    <x v="1"/>
  </r>
  <r>
    <x v="5"/>
  </r>
  <r>
    <x v="4"/>
  </r>
  <r>
    <x v="5"/>
  </r>
  <r>
    <x v="6"/>
  </r>
  <r>
    <x v="6"/>
  </r>
  <r>
    <x v="4"/>
  </r>
  <r>
    <x v="2"/>
  </r>
  <r>
    <x v="2"/>
  </r>
  <r>
    <x v="2"/>
  </r>
  <r>
    <x v="6"/>
  </r>
  <r>
    <x v="4"/>
  </r>
  <r>
    <x v="4"/>
  </r>
  <r>
    <x v="5"/>
  </r>
  <r>
    <x v="4"/>
  </r>
  <r>
    <x v="4"/>
  </r>
  <r>
    <x v="1"/>
  </r>
  <r>
    <x v="5"/>
  </r>
  <r>
    <x v="4"/>
  </r>
  <r>
    <x v="1"/>
  </r>
  <r>
    <x v="4"/>
  </r>
  <r>
    <x v="6"/>
  </r>
  <r>
    <x v="4"/>
  </r>
  <r>
    <x v="5"/>
  </r>
  <r>
    <x v="4"/>
  </r>
  <r>
    <x v="1"/>
  </r>
  <r>
    <x v="6"/>
  </r>
  <r>
    <x v="1"/>
  </r>
  <r>
    <x v="5"/>
  </r>
  <r>
    <x v="6"/>
  </r>
  <r>
    <x v="4"/>
  </r>
  <r>
    <x v="2"/>
  </r>
  <r>
    <x v="5"/>
  </r>
  <r>
    <x v="1"/>
  </r>
  <r>
    <x v="6"/>
  </r>
  <r>
    <x v="6"/>
  </r>
  <r>
    <x v="4"/>
  </r>
  <r>
    <x v="4"/>
  </r>
  <r>
    <x v="6"/>
  </r>
  <r>
    <x v="4"/>
  </r>
  <r>
    <x v="4"/>
  </r>
  <r>
    <x v="3"/>
  </r>
  <r>
    <x v="4"/>
  </r>
  <r>
    <x v="1"/>
  </r>
  <r>
    <x v="4"/>
  </r>
  <r>
    <x v="6"/>
  </r>
  <r>
    <x v="6"/>
  </r>
  <r>
    <x v="6"/>
  </r>
  <r>
    <x v="6"/>
  </r>
  <r>
    <x v="4"/>
  </r>
  <r>
    <x v="4"/>
  </r>
  <r>
    <x v="5"/>
  </r>
  <r>
    <x v="5"/>
  </r>
  <r>
    <x v="4"/>
  </r>
  <r>
    <x v="6"/>
  </r>
  <r>
    <x v="1"/>
  </r>
  <r>
    <x v="6"/>
  </r>
  <r>
    <x v="5"/>
  </r>
  <r>
    <x v="4"/>
  </r>
  <r>
    <x v="5"/>
  </r>
  <r>
    <x v="4"/>
  </r>
  <r>
    <x v="4"/>
  </r>
  <r>
    <x v="1"/>
  </r>
  <r>
    <x v="5"/>
  </r>
  <r>
    <x v="4"/>
  </r>
  <r>
    <x v="3"/>
  </r>
  <r>
    <x v="1"/>
  </r>
  <r>
    <x v="6"/>
  </r>
  <r>
    <x v="4"/>
  </r>
  <r>
    <x v="3"/>
  </r>
  <r>
    <x v="4"/>
  </r>
  <r>
    <x v="6"/>
  </r>
  <r>
    <x v="5"/>
  </r>
  <r>
    <x v="4"/>
  </r>
  <r>
    <x v="6"/>
  </r>
  <r>
    <x v="1"/>
  </r>
  <r>
    <x v="4"/>
  </r>
  <r>
    <x v="2"/>
  </r>
  <r>
    <x v="5"/>
  </r>
  <r>
    <x v="6"/>
  </r>
  <r>
    <x v="2"/>
  </r>
  <r>
    <x v="4"/>
  </r>
  <r>
    <x v="3"/>
  </r>
  <r>
    <x v="4"/>
  </r>
  <r>
    <x v="4"/>
  </r>
  <r>
    <x v="1"/>
  </r>
  <r>
    <x v="6"/>
  </r>
  <r>
    <x v="6"/>
  </r>
  <r>
    <x v="1"/>
  </r>
  <r>
    <x v="6"/>
  </r>
  <r>
    <x v="4"/>
  </r>
  <r>
    <x v="4"/>
  </r>
  <r>
    <x v="2"/>
  </r>
  <r>
    <x v="6"/>
  </r>
  <r>
    <x v="6"/>
  </r>
  <r>
    <x v="1"/>
  </r>
  <r>
    <x v="4"/>
  </r>
  <r>
    <x v="5"/>
  </r>
  <r>
    <x v="6"/>
  </r>
  <r>
    <x v="4"/>
  </r>
  <r>
    <x v="6"/>
  </r>
  <r>
    <x v="2"/>
  </r>
  <r>
    <x v="5"/>
  </r>
  <r>
    <x v="6"/>
  </r>
  <r>
    <x v="4"/>
  </r>
  <r>
    <x v="5"/>
  </r>
  <r>
    <x v="1"/>
  </r>
  <r>
    <x v="3"/>
  </r>
  <r>
    <x v="4"/>
  </r>
  <r>
    <x v="2"/>
  </r>
  <r>
    <x v="4"/>
  </r>
  <r>
    <x v="1"/>
  </r>
  <r>
    <x v="4"/>
  </r>
  <r>
    <x v="6"/>
  </r>
  <r>
    <x v="4"/>
  </r>
  <r>
    <x v="6"/>
  </r>
  <r>
    <x v="1"/>
  </r>
  <r>
    <x v="4"/>
  </r>
  <r>
    <x v="4"/>
  </r>
  <r>
    <x v="4"/>
  </r>
  <r>
    <x v="1"/>
  </r>
  <r>
    <x v="5"/>
  </r>
  <r>
    <x v="2"/>
  </r>
  <r>
    <x v="2"/>
  </r>
  <r>
    <x v="4"/>
  </r>
  <r>
    <x v="6"/>
  </r>
  <r>
    <x v="6"/>
  </r>
  <r>
    <x v="5"/>
  </r>
  <r>
    <x v="4"/>
  </r>
  <r>
    <x v="5"/>
  </r>
  <r>
    <x v="4"/>
  </r>
  <r>
    <x v="4"/>
  </r>
  <r>
    <x v="5"/>
  </r>
  <r>
    <x v="1"/>
  </r>
  <r>
    <x v="5"/>
  </r>
  <r>
    <x v="1"/>
  </r>
  <r>
    <x v="5"/>
  </r>
  <r>
    <x v="6"/>
  </r>
  <r>
    <x v="5"/>
  </r>
  <r>
    <x v="2"/>
  </r>
  <r>
    <x v="2"/>
  </r>
  <r>
    <x v="5"/>
  </r>
  <r>
    <x v="6"/>
  </r>
  <r>
    <x v="4"/>
  </r>
  <r>
    <x v="6"/>
  </r>
  <r>
    <x v="5"/>
  </r>
  <r>
    <x v="6"/>
  </r>
  <r>
    <x v="2"/>
  </r>
  <r>
    <x v="5"/>
  </r>
  <r>
    <x v="5"/>
  </r>
  <r>
    <x v="6"/>
  </r>
  <r>
    <x v="5"/>
  </r>
  <r>
    <x v="5"/>
  </r>
  <r>
    <x v="6"/>
  </r>
  <r>
    <x v="6"/>
  </r>
  <r>
    <x v="1"/>
  </r>
  <r>
    <x v="1"/>
  </r>
  <r>
    <x v="5"/>
  </r>
  <r>
    <x v="4"/>
  </r>
  <r>
    <x v="3"/>
  </r>
  <r>
    <x v="4"/>
  </r>
  <r>
    <x v="6"/>
  </r>
  <r>
    <x v="3"/>
  </r>
  <r>
    <x v="4"/>
  </r>
  <r>
    <x v="5"/>
  </r>
  <r>
    <x v="5"/>
  </r>
  <r>
    <x v="1"/>
  </r>
  <r>
    <x v="2"/>
  </r>
  <r>
    <x v="5"/>
  </r>
  <r>
    <x v="5"/>
  </r>
  <r>
    <x v="2"/>
  </r>
  <r>
    <x v="5"/>
  </r>
  <r>
    <x v="6"/>
  </r>
  <r>
    <x v="1"/>
  </r>
  <r>
    <x v="4"/>
  </r>
  <r>
    <x v="6"/>
  </r>
  <r>
    <x v="4"/>
  </r>
  <r>
    <x v="6"/>
  </r>
  <r>
    <x v="4"/>
  </r>
  <r>
    <x v="4"/>
  </r>
  <r>
    <x v="1"/>
  </r>
  <r>
    <x v="4"/>
  </r>
  <r>
    <x v="5"/>
  </r>
  <r>
    <x v="4"/>
  </r>
  <r>
    <x v="5"/>
  </r>
  <r>
    <x v="1"/>
  </r>
  <r>
    <x v="5"/>
  </r>
  <r>
    <x v="2"/>
  </r>
  <r>
    <x v="2"/>
  </r>
  <r>
    <x v="1"/>
  </r>
  <r>
    <x v="4"/>
  </r>
  <r>
    <x v="4"/>
  </r>
  <r>
    <x v="5"/>
  </r>
  <r>
    <x v="4"/>
  </r>
  <r>
    <x v="6"/>
  </r>
  <r>
    <x v="6"/>
  </r>
  <r>
    <x v="4"/>
  </r>
  <r>
    <x v="2"/>
  </r>
  <r>
    <x v="4"/>
  </r>
  <r>
    <x v="1"/>
  </r>
  <r>
    <x v="6"/>
  </r>
  <r>
    <x v="6"/>
  </r>
  <r>
    <x v="5"/>
  </r>
  <r>
    <x v="6"/>
  </r>
  <r>
    <x v="6"/>
  </r>
  <r>
    <x v="1"/>
  </r>
  <r>
    <x v="6"/>
  </r>
  <r>
    <x v="4"/>
  </r>
  <r>
    <x v="4"/>
  </r>
  <r>
    <x v="5"/>
  </r>
  <r>
    <x v="4"/>
  </r>
  <r>
    <x v="4"/>
  </r>
  <r>
    <x v="5"/>
  </r>
  <r>
    <x v="5"/>
  </r>
  <r>
    <x v="6"/>
  </r>
  <r>
    <x v="2"/>
  </r>
  <r>
    <x v="4"/>
  </r>
  <r>
    <x v="4"/>
  </r>
  <r>
    <x v="6"/>
  </r>
  <r>
    <x v="4"/>
  </r>
  <r>
    <x v="5"/>
  </r>
  <r>
    <x v="6"/>
  </r>
  <r>
    <x v="3"/>
  </r>
  <r>
    <x v="5"/>
  </r>
  <r>
    <x v="3"/>
  </r>
  <r>
    <x v="6"/>
  </r>
  <r>
    <x v="4"/>
  </r>
  <r>
    <x v="1"/>
  </r>
  <r>
    <x v="5"/>
  </r>
  <r>
    <x v="5"/>
  </r>
  <r>
    <x v="4"/>
  </r>
  <r>
    <x v="4"/>
  </r>
  <r>
    <x v="5"/>
  </r>
  <r>
    <x v="6"/>
  </r>
  <r>
    <x v="1"/>
  </r>
  <r>
    <x v="4"/>
  </r>
  <r>
    <x v="4"/>
  </r>
  <r>
    <x v="5"/>
  </r>
  <r>
    <x v="5"/>
  </r>
  <r>
    <x v="1"/>
  </r>
  <r>
    <x v="5"/>
  </r>
  <r>
    <x v="5"/>
  </r>
  <r>
    <x v="4"/>
  </r>
  <r>
    <x v="4"/>
  </r>
  <r>
    <x v="4"/>
  </r>
  <r>
    <x v="4"/>
  </r>
  <r>
    <x v="6"/>
  </r>
  <r>
    <x v="4"/>
  </r>
  <r>
    <x v="1"/>
  </r>
  <r>
    <x v="4"/>
  </r>
  <r>
    <x v="5"/>
  </r>
  <r>
    <x v="6"/>
  </r>
  <r>
    <x v="4"/>
  </r>
  <r>
    <x v="1"/>
  </r>
  <r>
    <x v="5"/>
  </r>
  <r>
    <x v="5"/>
  </r>
  <r>
    <x v="5"/>
  </r>
  <r>
    <x v="4"/>
  </r>
  <r>
    <x v="2"/>
  </r>
  <r>
    <x v="2"/>
  </r>
  <r>
    <x v="6"/>
  </r>
  <r>
    <x v="4"/>
  </r>
  <r>
    <x v="4"/>
  </r>
  <r>
    <x v="6"/>
  </r>
  <r>
    <x v="4"/>
  </r>
  <r>
    <x v="1"/>
  </r>
  <r>
    <x v="1"/>
  </r>
  <r>
    <x v="3"/>
  </r>
  <r>
    <x v="6"/>
  </r>
  <r>
    <x v="6"/>
  </r>
  <r>
    <x v="4"/>
  </r>
  <r>
    <x v="1"/>
  </r>
  <r>
    <x v="1"/>
  </r>
  <r>
    <x v="1"/>
  </r>
  <r>
    <x v="4"/>
  </r>
  <r>
    <x v="6"/>
  </r>
  <r>
    <x v="6"/>
  </r>
  <r>
    <x v="1"/>
  </r>
  <r>
    <x v="6"/>
  </r>
  <r>
    <x v="4"/>
  </r>
  <r>
    <x v="6"/>
  </r>
  <r>
    <x v="4"/>
  </r>
  <r>
    <x v="4"/>
  </r>
  <r>
    <x v="5"/>
  </r>
  <r>
    <x v="6"/>
  </r>
  <r>
    <x v="6"/>
  </r>
  <r>
    <x v="5"/>
  </r>
  <r>
    <x v="4"/>
  </r>
  <r>
    <x v="4"/>
  </r>
  <r>
    <x v="5"/>
  </r>
  <r>
    <x v="1"/>
  </r>
  <r>
    <x v="1"/>
  </r>
  <r>
    <x v="6"/>
  </r>
  <r>
    <x v="1"/>
  </r>
  <r>
    <x v="4"/>
  </r>
  <r>
    <x v="1"/>
  </r>
  <r>
    <x v="4"/>
  </r>
  <r>
    <x v="6"/>
  </r>
  <r>
    <x v="1"/>
  </r>
  <r>
    <x v="6"/>
  </r>
  <r>
    <x v="5"/>
  </r>
  <r>
    <x v="4"/>
  </r>
  <r>
    <x v="1"/>
  </r>
  <r>
    <x v="2"/>
  </r>
  <r>
    <x v="3"/>
  </r>
  <r>
    <x v="4"/>
  </r>
  <r>
    <x v="3"/>
  </r>
  <r>
    <x v="2"/>
  </r>
  <r>
    <x v="6"/>
  </r>
  <r>
    <x v="2"/>
  </r>
  <r>
    <x v="5"/>
  </r>
  <r>
    <x v="6"/>
  </r>
  <r>
    <x v="2"/>
  </r>
  <r>
    <x v="6"/>
  </r>
  <r>
    <x v="5"/>
  </r>
  <r>
    <x v="4"/>
  </r>
  <r>
    <x v="4"/>
  </r>
  <r>
    <x v="5"/>
  </r>
  <r>
    <x v="6"/>
  </r>
  <r>
    <x v="1"/>
  </r>
  <r>
    <x v="4"/>
  </r>
  <r>
    <x v="4"/>
  </r>
  <r>
    <x v="4"/>
  </r>
  <r>
    <x v="2"/>
  </r>
  <r>
    <x v="4"/>
  </r>
  <r>
    <x v="4"/>
  </r>
  <r>
    <x v="5"/>
  </r>
  <r>
    <x v="4"/>
  </r>
  <r>
    <x v="6"/>
  </r>
  <r>
    <x v="4"/>
  </r>
  <r>
    <x v="4"/>
  </r>
  <r>
    <x v="4"/>
  </r>
  <r>
    <x v="6"/>
  </r>
  <r>
    <x v="6"/>
  </r>
  <r>
    <x v="6"/>
  </r>
  <r>
    <x v="3"/>
  </r>
  <r>
    <x v="6"/>
  </r>
  <r>
    <x v="6"/>
  </r>
  <r>
    <x v="6"/>
  </r>
  <r>
    <x v="4"/>
  </r>
  <r>
    <x v="4"/>
  </r>
  <r>
    <x v="1"/>
  </r>
  <r>
    <x v="6"/>
  </r>
  <r>
    <x v="5"/>
  </r>
  <r>
    <x v="3"/>
  </r>
  <r>
    <x v="6"/>
  </r>
  <r>
    <x v="4"/>
  </r>
  <r>
    <x v="1"/>
  </r>
  <r>
    <x v="6"/>
  </r>
  <r>
    <x v="2"/>
  </r>
  <r>
    <x v="5"/>
  </r>
  <r>
    <x v="6"/>
  </r>
  <r>
    <x v="6"/>
  </r>
  <r>
    <x v="6"/>
  </r>
  <r>
    <x v="1"/>
  </r>
  <r>
    <x v="6"/>
  </r>
  <r>
    <x v="6"/>
  </r>
  <r>
    <x v="4"/>
  </r>
  <r>
    <x v="6"/>
  </r>
  <r>
    <x v="1"/>
  </r>
  <r>
    <x v="6"/>
  </r>
  <r>
    <x v="6"/>
  </r>
  <r>
    <x v="5"/>
  </r>
  <r>
    <x v="3"/>
  </r>
  <r>
    <x v="4"/>
  </r>
  <r>
    <x v="2"/>
  </r>
  <r>
    <x v="1"/>
  </r>
  <r>
    <x v="3"/>
  </r>
  <r>
    <x v="4"/>
  </r>
  <r>
    <x v="6"/>
  </r>
  <r>
    <x v="6"/>
  </r>
  <r>
    <x v="1"/>
  </r>
  <r>
    <x v="2"/>
  </r>
  <r>
    <x v="4"/>
  </r>
  <r>
    <x v="5"/>
  </r>
  <r>
    <x v="5"/>
  </r>
  <r>
    <x v="3"/>
  </r>
  <r>
    <x v="5"/>
  </r>
  <r>
    <x v="6"/>
  </r>
  <r>
    <x v="1"/>
  </r>
  <r>
    <x v="1"/>
  </r>
  <r>
    <x v="6"/>
  </r>
  <r>
    <x v="4"/>
  </r>
  <r>
    <x v="2"/>
  </r>
  <r>
    <x v="6"/>
  </r>
  <r>
    <x v="6"/>
  </r>
  <r>
    <x v="5"/>
  </r>
  <r>
    <x v="1"/>
  </r>
  <r>
    <x v="2"/>
  </r>
  <r>
    <x v="1"/>
  </r>
  <r>
    <x v="2"/>
  </r>
  <r>
    <x v="4"/>
  </r>
  <r>
    <x v="6"/>
  </r>
  <r>
    <x v="6"/>
  </r>
  <r>
    <x v="1"/>
  </r>
  <r>
    <x v="1"/>
  </r>
  <r>
    <x v="5"/>
  </r>
  <r>
    <x v="5"/>
  </r>
  <r>
    <x v="4"/>
  </r>
  <r>
    <x v="4"/>
  </r>
  <r>
    <x v="4"/>
  </r>
  <r>
    <x v="6"/>
  </r>
  <r>
    <x v="1"/>
  </r>
  <r>
    <x v="5"/>
  </r>
  <r>
    <x v="2"/>
  </r>
  <r>
    <x v="5"/>
  </r>
  <r>
    <x v="1"/>
  </r>
  <r>
    <x v="1"/>
  </r>
  <r>
    <x v="6"/>
  </r>
  <r>
    <x v="2"/>
  </r>
  <r>
    <x v="6"/>
  </r>
  <r>
    <x v="5"/>
  </r>
  <r>
    <x v="6"/>
  </r>
  <r>
    <x v="2"/>
  </r>
  <r>
    <x v="5"/>
  </r>
  <r>
    <x v="2"/>
  </r>
  <r>
    <x v="5"/>
  </r>
  <r>
    <x v="6"/>
  </r>
  <r>
    <x v="2"/>
  </r>
  <r>
    <x v="5"/>
  </r>
  <r>
    <x v="5"/>
  </r>
  <r>
    <x v="6"/>
  </r>
  <r>
    <x v="6"/>
  </r>
  <r>
    <x v="6"/>
  </r>
  <r>
    <x v="4"/>
  </r>
  <r>
    <x v="4"/>
  </r>
  <r>
    <x v="4"/>
  </r>
  <r>
    <x v="6"/>
  </r>
  <r>
    <x v="5"/>
  </r>
  <r>
    <x v="6"/>
  </r>
  <r>
    <x v="1"/>
  </r>
  <r>
    <x v="5"/>
  </r>
  <r>
    <x v="2"/>
  </r>
  <r>
    <x v="5"/>
  </r>
  <r>
    <x v="3"/>
  </r>
  <r>
    <x v="1"/>
  </r>
  <r>
    <x v="6"/>
  </r>
  <r>
    <x v="6"/>
  </r>
  <r>
    <x v="6"/>
  </r>
  <r>
    <x v="2"/>
  </r>
  <r>
    <x v="5"/>
  </r>
  <r>
    <x v="3"/>
  </r>
  <r>
    <x v="1"/>
  </r>
  <r>
    <x v="5"/>
  </r>
  <r>
    <x v="4"/>
  </r>
  <r>
    <x v="4"/>
  </r>
  <r>
    <x v="5"/>
  </r>
  <r>
    <x v="2"/>
  </r>
  <r>
    <x v="4"/>
  </r>
  <r>
    <x v="3"/>
  </r>
  <r>
    <x v="3"/>
  </r>
  <r>
    <x v="4"/>
  </r>
  <r>
    <x v="1"/>
  </r>
  <r>
    <x v="4"/>
  </r>
  <r>
    <x v="6"/>
  </r>
  <r>
    <x v="6"/>
  </r>
  <r>
    <x v="1"/>
  </r>
  <r>
    <x v="6"/>
  </r>
  <r>
    <x v="3"/>
  </r>
  <r>
    <x v="6"/>
  </r>
  <r>
    <x v="1"/>
  </r>
  <r>
    <x v="4"/>
  </r>
  <r>
    <x v="5"/>
  </r>
  <r>
    <x v="6"/>
  </r>
  <r>
    <x v="4"/>
  </r>
  <r>
    <x v="4"/>
  </r>
  <r>
    <x v="5"/>
  </r>
  <r>
    <x v="6"/>
  </r>
  <r>
    <x v="6"/>
  </r>
  <r>
    <x v="6"/>
  </r>
  <r>
    <x v="1"/>
  </r>
  <r>
    <x v="4"/>
  </r>
  <r>
    <x v="5"/>
  </r>
  <r>
    <x v="4"/>
  </r>
  <r>
    <x v="4"/>
  </r>
  <r>
    <x v="2"/>
  </r>
  <r>
    <x v="4"/>
  </r>
  <r>
    <x v="4"/>
  </r>
  <r>
    <x v="6"/>
  </r>
  <r>
    <x v="4"/>
  </r>
  <r>
    <x v="6"/>
  </r>
  <r>
    <x v="6"/>
  </r>
  <r>
    <x v="6"/>
  </r>
  <r>
    <x v="6"/>
  </r>
  <r>
    <x v="5"/>
  </r>
  <r>
    <x v="6"/>
  </r>
  <r>
    <x v="5"/>
  </r>
  <r>
    <x v="1"/>
  </r>
  <r>
    <x v="5"/>
  </r>
  <r>
    <x v="1"/>
  </r>
  <r>
    <x v="4"/>
  </r>
  <r>
    <x v="4"/>
  </r>
  <r>
    <x v="4"/>
  </r>
  <r>
    <x v="1"/>
  </r>
  <r>
    <x v="4"/>
  </r>
  <r>
    <x v="5"/>
  </r>
  <r>
    <x v="4"/>
  </r>
  <r>
    <x v="6"/>
  </r>
  <r>
    <x v="6"/>
  </r>
  <r>
    <x v="6"/>
  </r>
  <r>
    <x v="6"/>
  </r>
  <r>
    <x v="5"/>
  </r>
  <r>
    <x v="5"/>
  </r>
  <r>
    <x v="5"/>
  </r>
  <r>
    <x v="1"/>
  </r>
  <r>
    <x v="6"/>
  </r>
  <r>
    <x v="2"/>
  </r>
  <r>
    <x v="6"/>
  </r>
  <r>
    <x v="4"/>
  </r>
  <r>
    <x v="2"/>
  </r>
  <r>
    <x v="2"/>
  </r>
  <r>
    <x v="1"/>
  </r>
  <r>
    <x v="1"/>
  </r>
  <r>
    <x v="6"/>
  </r>
  <r>
    <x v="6"/>
  </r>
  <r>
    <x v="4"/>
  </r>
  <r>
    <x v="6"/>
  </r>
  <r>
    <x v="5"/>
  </r>
  <r>
    <x v="5"/>
  </r>
  <r>
    <x v="5"/>
  </r>
  <r>
    <x v="1"/>
  </r>
  <r>
    <x v="2"/>
  </r>
  <r>
    <x v="6"/>
  </r>
  <r>
    <x v="4"/>
  </r>
  <r>
    <x v="1"/>
  </r>
  <r>
    <x v="4"/>
  </r>
  <r>
    <x v="6"/>
  </r>
  <r>
    <x v="4"/>
  </r>
  <r>
    <x v="5"/>
  </r>
  <r>
    <x v="4"/>
  </r>
  <r>
    <x v="6"/>
  </r>
  <r>
    <x v="2"/>
  </r>
  <r>
    <x v="2"/>
  </r>
  <r>
    <x v="1"/>
  </r>
  <r>
    <x v="5"/>
  </r>
  <r>
    <x v="4"/>
  </r>
  <r>
    <x v="4"/>
  </r>
  <r>
    <x v="1"/>
  </r>
  <r>
    <x v="5"/>
  </r>
  <r>
    <x v="6"/>
  </r>
  <r>
    <x v="1"/>
  </r>
  <r>
    <x v="1"/>
  </r>
  <r>
    <x v="2"/>
  </r>
  <r>
    <x v="2"/>
  </r>
  <r>
    <x v="1"/>
  </r>
  <r>
    <x v="4"/>
  </r>
  <r>
    <x v="2"/>
  </r>
  <r>
    <x v="1"/>
  </r>
  <r>
    <x v="5"/>
  </r>
  <r>
    <x v="5"/>
  </r>
  <r>
    <x v="1"/>
  </r>
  <r>
    <x v="2"/>
  </r>
  <r>
    <x v="6"/>
  </r>
  <r>
    <x v="6"/>
  </r>
  <r>
    <x v="4"/>
  </r>
  <r>
    <x v="2"/>
  </r>
  <r>
    <x v="5"/>
  </r>
  <r>
    <x v="2"/>
  </r>
  <r>
    <x v="1"/>
  </r>
  <r>
    <x v="2"/>
  </r>
  <r>
    <x v="6"/>
  </r>
  <r>
    <x v="1"/>
  </r>
  <r>
    <x v="4"/>
  </r>
  <r>
    <x v="4"/>
  </r>
  <r>
    <x v="1"/>
  </r>
  <r>
    <x v="2"/>
  </r>
  <r>
    <x v="5"/>
  </r>
  <r>
    <x v="1"/>
  </r>
  <r>
    <x v="5"/>
  </r>
  <r>
    <x v="3"/>
  </r>
  <r>
    <x v="6"/>
  </r>
  <r>
    <x v="4"/>
  </r>
  <r>
    <x v="4"/>
  </r>
  <r>
    <x v="5"/>
  </r>
  <r>
    <x v="6"/>
  </r>
  <r>
    <x v="6"/>
  </r>
  <r>
    <x v="6"/>
  </r>
  <r>
    <x v="5"/>
  </r>
  <r>
    <x v="6"/>
  </r>
  <r>
    <x v="4"/>
  </r>
  <r>
    <x v="1"/>
  </r>
  <r>
    <x v="6"/>
  </r>
  <r>
    <x v="5"/>
  </r>
  <r>
    <x v="4"/>
  </r>
  <r>
    <x v="4"/>
  </r>
  <r>
    <x v="4"/>
  </r>
  <r>
    <x v="6"/>
  </r>
  <r>
    <x v="5"/>
  </r>
  <r>
    <x v="1"/>
  </r>
  <r>
    <x v="5"/>
  </r>
  <r>
    <x v="4"/>
  </r>
  <r>
    <x v="5"/>
  </r>
  <r>
    <x v="1"/>
  </r>
  <r>
    <x v="2"/>
  </r>
  <r>
    <x v="4"/>
  </r>
  <r>
    <x v="6"/>
  </r>
  <r>
    <x v="6"/>
  </r>
  <r>
    <x v="4"/>
  </r>
  <r>
    <x v="6"/>
  </r>
  <r>
    <x v="3"/>
  </r>
  <r>
    <x v="6"/>
  </r>
  <r>
    <x v="1"/>
  </r>
  <r>
    <x v="5"/>
  </r>
  <r>
    <x v="1"/>
  </r>
  <r>
    <x v="5"/>
  </r>
  <r>
    <x v="4"/>
  </r>
  <r>
    <x v="4"/>
  </r>
  <r>
    <x v="6"/>
  </r>
  <r>
    <x v="4"/>
  </r>
  <r>
    <x v="6"/>
  </r>
  <r>
    <x v="1"/>
  </r>
  <r>
    <x v="2"/>
  </r>
  <r>
    <x v="6"/>
  </r>
  <r>
    <x v="2"/>
  </r>
  <r>
    <x v="4"/>
  </r>
  <r>
    <x v="1"/>
  </r>
  <r>
    <x v="3"/>
  </r>
  <r>
    <x v="4"/>
  </r>
  <r>
    <x v="4"/>
  </r>
  <r>
    <x v="1"/>
  </r>
  <r>
    <x v="5"/>
  </r>
  <r>
    <x v="4"/>
  </r>
  <r>
    <x v="4"/>
  </r>
  <r>
    <x v="6"/>
  </r>
  <r>
    <x v="6"/>
  </r>
  <r>
    <x v="1"/>
  </r>
  <r>
    <x v="1"/>
  </r>
  <r>
    <x v="6"/>
  </r>
  <r>
    <x v="6"/>
  </r>
  <r>
    <x v="5"/>
  </r>
  <r>
    <x v="4"/>
  </r>
  <r>
    <x v="1"/>
  </r>
  <r>
    <x v="5"/>
  </r>
  <r>
    <x v="5"/>
  </r>
  <r>
    <x v="4"/>
  </r>
  <r>
    <x v="4"/>
  </r>
  <r>
    <x v="4"/>
  </r>
  <r>
    <x v="5"/>
  </r>
  <r>
    <x v="1"/>
  </r>
  <r>
    <x v="5"/>
  </r>
  <r>
    <x v="2"/>
  </r>
  <r>
    <x v="5"/>
  </r>
  <r>
    <x v="4"/>
  </r>
  <r>
    <x v="4"/>
  </r>
  <r>
    <x v="1"/>
  </r>
  <r>
    <x v="6"/>
  </r>
  <r>
    <x v="1"/>
  </r>
  <r>
    <x v="5"/>
  </r>
  <r>
    <x v="2"/>
  </r>
  <r>
    <x v="4"/>
  </r>
  <r>
    <x v="3"/>
  </r>
  <r>
    <x v="5"/>
  </r>
  <r>
    <x v="1"/>
  </r>
  <r>
    <x v="5"/>
  </r>
  <r>
    <x v="4"/>
  </r>
  <r>
    <x v="5"/>
  </r>
  <r>
    <x v="2"/>
  </r>
  <r>
    <x v="5"/>
  </r>
  <r>
    <x v="4"/>
  </r>
  <r>
    <x v="1"/>
  </r>
  <r>
    <x v="4"/>
  </r>
  <r>
    <x v="1"/>
  </r>
  <r>
    <x v="4"/>
  </r>
  <r>
    <x v="1"/>
  </r>
  <r>
    <x v="1"/>
  </r>
  <r>
    <x v="4"/>
  </r>
  <r>
    <x v="5"/>
  </r>
  <r>
    <x v="5"/>
  </r>
  <r>
    <x v="2"/>
  </r>
  <r>
    <x v="5"/>
  </r>
  <r>
    <x v="4"/>
  </r>
  <r>
    <x v="6"/>
  </r>
  <r>
    <x v="6"/>
  </r>
  <r>
    <x v="1"/>
  </r>
  <r>
    <x v="1"/>
  </r>
  <r>
    <x v="5"/>
  </r>
  <r>
    <x v="4"/>
  </r>
  <r>
    <x v="6"/>
  </r>
  <r>
    <x v="6"/>
  </r>
  <r>
    <x v="1"/>
  </r>
  <r>
    <x v="6"/>
  </r>
  <r>
    <x v="6"/>
  </r>
  <r>
    <x v="4"/>
  </r>
  <r>
    <x v="6"/>
  </r>
  <r>
    <x v="6"/>
  </r>
  <r>
    <x v="4"/>
  </r>
  <r>
    <x v="1"/>
  </r>
  <r>
    <x v="2"/>
  </r>
  <r>
    <x v="2"/>
  </r>
  <r>
    <x v="4"/>
  </r>
  <r>
    <x v="1"/>
  </r>
  <r>
    <x v="4"/>
  </r>
  <r>
    <x v="5"/>
  </r>
  <r>
    <x v="4"/>
  </r>
  <r>
    <x v="6"/>
  </r>
  <r>
    <x v="4"/>
  </r>
  <r>
    <x v="1"/>
  </r>
  <r>
    <x v="6"/>
  </r>
  <r>
    <x v="1"/>
  </r>
  <r>
    <x v="2"/>
  </r>
  <r>
    <x v="6"/>
  </r>
  <r>
    <x v="5"/>
  </r>
  <r>
    <x v="1"/>
  </r>
  <r>
    <x v="6"/>
  </r>
  <r>
    <x v="4"/>
  </r>
  <r>
    <x v="5"/>
  </r>
  <r>
    <x v="4"/>
  </r>
  <r>
    <x v="1"/>
  </r>
  <r>
    <x v="4"/>
  </r>
  <r>
    <x v="6"/>
  </r>
  <r>
    <x v="6"/>
  </r>
  <r>
    <x v="6"/>
  </r>
  <r>
    <x v="5"/>
  </r>
  <r>
    <x v="5"/>
  </r>
  <r>
    <x v="1"/>
  </r>
  <r>
    <x v="5"/>
  </r>
  <r>
    <x v="4"/>
  </r>
  <r>
    <x v="1"/>
  </r>
  <r>
    <x v="4"/>
  </r>
  <r>
    <x v="4"/>
  </r>
  <r>
    <x v="5"/>
  </r>
  <r>
    <x v="1"/>
  </r>
  <r>
    <x v="6"/>
  </r>
  <r>
    <x v="2"/>
  </r>
  <r>
    <x v="6"/>
  </r>
  <r>
    <x v="2"/>
  </r>
  <r>
    <x v="2"/>
  </r>
  <r>
    <x v="2"/>
  </r>
  <r>
    <x v="5"/>
  </r>
  <r>
    <x v="1"/>
  </r>
  <r>
    <x v="5"/>
  </r>
  <r>
    <x v="3"/>
  </r>
  <r>
    <x v="6"/>
  </r>
  <r>
    <x v="4"/>
  </r>
  <r>
    <x v="5"/>
  </r>
  <r>
    <x v="6"/>
  </r>
  <r>
    <x v="2"/>
  </r>
  <r>
    <x v="4"/>
  </r>
  <r>
    <x v="5"/>
  </r>
  <r>
    <x v="4"/>
  </r>
  <r>
    <x v="4"/>
  </r>
  <r>
    <x v="4"/>
  </r>
  <r>
    <x v="4"/>
  </r>
  <r>
    <x v="1"/>
  </r>
  <r>
    <x v="6"/>
  </r>
  <r>
    <x v="5"/>
  </r>
  <r>
    <x v="6"/>
  </r>
  <r>
    <x v="5"/>
  </r>
  <r>
    <x v="6"/>
  </r>
  <r>
    <x v="5"/>
  </r>
  <r>
    <x v="5"/>
  </r>
  <r>
    <x v="5"/>
  </r>
  <r>
    <x v="5"/>
  </r>
  <r>
    <x v="1"/>
  </r>
  <r>
    <x v="6"/>
  </r>
  <r>
    <x v="6"/>
  </r>
  <r>
    <x v="6"/>
  </r>
  <r>
    <x v="4"/>
  </r>
  <r>
    <x v="5"/>
  </r>
  <r>
    <x v="6"/>
  </r>
  <r>
    <x v="4"/>
  </r>
  <r>
    <x v="5"/>
  </r>
  <r>
    <x v="6"/>
  </r>
  <r>
    <x v="4"/>
  </r>
  <r>
    <x v="1"/>
  </r>
  <r>
    <x v="6"/>
  </r>
  <r>
    <x v="4"/>
  </r>
  <r>
    <x v="1"/>
  </r>
  <r>
    <x v="1"/>
  </r>
  <r>
    <x v="3"/>
  </r>
  <r>
    <x v="4"/>
  </r>
  <r>
    <x v="5"/>
  </r>
  <r>
    <x v="1"/>
  </r>
  <r>
    <x v="6"/>
  </r>
  <r>
    <x v="4"/>
  </r>
  <r>
    <x v="1"/>
  </r>
  <r>
    <x v="6"/>
  </r>
  <r>
    <x v="4"/>
  </r>
  <r>
    <x v="2"/>
  </r>
  <r>
    <x v="5"/>
  </r>
  <r>
    <x v="4"/>
  </r>
  <r>
    <x v="4"/>
  </r>
  <r>
    <x v="4"/>
  </r>
  <r>
    <x v="5"/>
  </r>
  <r>
    <x v="1"/>
  </r>
  <r>
    <x v="4"/>
  </r>
  <r>
    <x v="4"/>
  </r>
  <r>
    <x v="4"/>
  </r>
  <r>
    <x v="6"/>
  </r>
  <r>
    <x v="6"/>
  </r>
  <r>
    <x v="2"/>
  </r>
  <r>
    <x v="5"/>
  </r>
  <r>
    <x v="4"/>
  </r>
  <r>
    <x v="6"/>
  </r>
  <r>
    <x v="2"/>
  </r>
  <r>
    <x v="4"/>
  </r>
  <r>
    <x v="5"/>
  </r>
  <r>
    <x v="6"/>
  </r>
  <r>
    <x v="5"/>
  </r>
  <r>
    <x v="3"/>
  </r>
  <r>
    <x v="4"/>
  </r>
  <r>
    <x v="2"/>
  </r>
  <r>
    <x v="6"/>
  </r>
  <r>
    <x v="5"/>
  </r>
  <r>
    <x v="6"/>
  </r>
  <r>
    <x v="6"/>
  </r>
  <r>
    <x v="5"/>
  </r>
  <r>
    <x v="4"/>
  </r>
  <r>
    <x v="5"/>
  </r>
  <r>
    <x v="4"/>
  </r>
  <r>
    <x v="4"/>
  </r>
  <r>
    <x v="4"/>
  </r>
  <r>
    <x v="2"/>
  </r>
  <r>
    <x v="4"/>
  </r>
  <r>
    <x v="1"/>
  </r>
  <r>
    <x v="6"/>
  </r>
  <r>
    <x v="5"/>
  </r>
  <r>
    <x v="1"/>
  </r>
  <r>
    <x v="5"/>
  </r>
  <r>
    <x v="2"/>
  </r>
  <r>
    <x v="5"/>
  </r>
  <r>
    <x v="2"/>
  </r>
  <r>
    <x v="1"/>
  </r>
  <r>
    <x v="5"/>
  </r>
  <r>
    <x v="5"/>
  </r>
  <r>
    <x v="3"/>
  </r>
  <r>
    <x v="2"/>
  </r>
  <r>
    <x v="3"/>
  </r>
  <r>
    <x v="6"/>
  </r>
  <r>
    <x v="5"/>
  </r>
  <r>
    <x v="6"/>
  </r>
  <r>
    <x v="6"/>
  </r>
  <r>
    <x v="5"/>
  </r>
  <r>
    <x v="1"/>
  </r>
  <r>
    <x v="4"/>
  </r>
  <r>
    <x v="4"/>
  </r>
  <r>
    <x v="6"/>
  </r>
  <r>
    <x v="6"/>
  </r>
  <r>
    <x v="4"/>
  </r>
  <r>
    <x v="5"/>
  </r>
  <r>
    <x v="6"/>
  </r>
  <r>
    <x v="2"/>
  </r>
  <r>
    <x v="4"/>
  </r>
  <r>
    <x v="4"/>
  </r>
  <r>
    <x v="4"/>
  </r>
  <r>
    <x v="2"/>
  </r>
  <r>
    <x v="5"/>
  </r>
  <r>
    <x v="1"/>
  </r>
  <r>
    <x v="2"/>
  </r>
  <r>
    <x v="6"/>
  </r>
  <r>
    <x v="6"/>
  </r>
  <r>
    <x v="5"/>
  </r>
  <r>
    <x v="4"/>
  </r>
  <r>
    <x v="6"/>
  </r>
  <r>
    <x v="6"/>
  </r>
  <r>
    <x v="4"/>
  </r>
  <r>
    <x v="1"/>
  </r>
  <r>
    <x v="4"/>
  </r>
  <r>
    <x v="2"/>
  </r>
  <r>
    <x v="4"/>
  </r>
  <r>
    <x v="3"/>
  </r>
  <r>
    <x v="1"/>
  </r>
  <r>
    <x v="4"/>
  </r>
  <r>
    <x v="3"/>
  </r>
  <r>
    <x v="6"/>
  </r>
  <r>
    <x v="4"/>
  </r>
  <r>
    <x v="2"/>
  </r>
  <r>
    <x v="6"/>
  </r>
  <r>
    <x v="6"/>
  </r>
  <r>
    <x v="1"/>
  </r>
  <r>
    <x v="3"/>
  </r>
  <r>
    <x v="6"/>
  </r>
  <r>
    <x v="4"/>
  </r>
  <r>
    <x v="5"/>
  </r>
  <r>
    <x v="5"/>
  </r>
  <r>
    <x v="4"/>
  </r>
  <r>
    <x v="5"/>
  </r>
  <r>
    <x v="5"/>
  </r>
  <r>
    <x v="4"/>
  </r>
  <r>
    <x v="5"/>
  </r>
  <r>
    <x v="5"/>
  </r>
  <r>
    <x v="1"/>
  </r>
  <r>
    <x v="1"/>
  </r>
  <r>
    <x v="6"/>
  </r>
  <r>
    <x v="1"/>
  </r>
  <r>
    <x v="6"/>
  </r>
  <r>
    <x v="3"/>
  </r>
  <r>
    <x v="5"/>
  </r>
  <r>
    <x v="1"/>
  </r>
  <r>
    <x v="5"/>
  </r>
  <r>
    <x v="5"/>
  </r>
  <r>
    <x v="5"/>
  </r>
  <r>
    <x v="2"/>
  </r>
  <r>
    <x v="6"/>
  </r>
  <r>
    <x v="6"/>
  </r>
  <r>
    <x v="4"/>
  </r>
  <r>
    <x v="4"/>
  </r>
  <r>
    <x v="4"/>
  </r>
  <r>
    <x v="4"/>
  </r>
  <r>
    <x v="6"/>
  </r>
  <r>
    <x v="1"/>
  </r>
  <r>
    <x v="1"/>
  </r>
  <r>
    <x v="1"/>
  </r>
  <r>
    <x v="1"/>
  </r>
  <r>
    <x v="6"/>
  </r>
  <r>
    <x v="5"/>
  </r>
  <r>
    <x v="5"/>
  </r>
  <r>
    <x v="5"/>
  </r>
  <r>
    <x v="2"/>
  </r>
  <r>
    <x v="5"/>
  </r>
  <r>
    <x v="6"/>
  </r>
  <r>
    <x v="4"/>
  </r>
  <r>
    <x v="3"/>
  </r>
  <r>
    <x v="4"/>
  </r>
  <r>
    <x v="4"/>
  </r>
  <r>
    <x v="1"/>
  </r>
  <r>
    <x v="6"/>
  </r>
  <r>
    <x v="1"/>
  </r>
  <r>
    <x v="4"/>
  </r>
  <r>
    <x v="4"/>
  </r>
  <r>
    <x v="4"/>
  </r>
  <r>
    <x v="6"/>
  </r>
  <r>
    <x v="1"/>
  </r>
  <r>
    <x v="6"/>
  </r>
  <r>
    <x v="1"/>
  </r>
  <r>
    <x v="4"/>
  </r>
  <r>
    <x v="5"/>
  </r>
  <r>
    <x v="2"/>
  </r>
  <r>
    <x v="2"/>
  </r>
  <r>
    <x v="6"/>
  </r>
  <r>
    <x v="6"/>
  </r>
  <r>
    <x v="1"/>
  </r>
  <r>
    <x v="1"/>
  </r>
  <r>
    <x v="6"/>
  </r>
  <r>
    <x v="5"/>
  </r>
  <r>
    <x v="4"/>
  </r>
  <r>
    <x v="6"/>
  </r>
  <r>
    <x v="4"/>
  </r>
  <r>
    <x v="6"/>
  </r>
  <r>
    <x v="6"/>
  </r>
  <r>
    <x v="6"/>
  </r>
  <r>
    <x v="6"/>
  </r>
  <r>
    <x v="4"/>
  </r>
  <r>
    <x v="6"/>
  </r>
  <r>
    <x v="2"/>
  </r>
  <r>
    <x v="2"/>
  </r>
  <r>
    <x v="4"/>
  </r>
  <r>
    <x v="5"/>
  </r>
  <r>
    <x v="1"/>
  </r>
  <r>
    <x v="6"/>
  </r>
  <r>
    <x v="6"/>
  </r>
  <r>
    <x v="6"/>
  </r>
  <r>
    <x v="5"/>
  </r>
  <r>
    <x v="4"/>
  </r>
  <r>
    <x v="1"/>
  </r>
  <r>
    <x v="4"/>
  </r>
  <r>
    <x v="1"/>
  </r>
  <r>
    <x v="2"/>
  </r>
  <r>
    <x v="3"/>
  </r>
  <r>
    <x v="4"/>
  </r>
  <r>
    <x v="6"/>
  </r>
  <r>
    <x v="4"/>
  </r>
  <r>
    <x v="6"/>
  </r>
  <r>
    <x v="2"/>
  </r>
  <r>
    <x v="1"/>
  </r>
  <r>
    <x v="5"/>
  </r>
  <r>
    <x v="1"/>
  </r>
  <r>
    <x v="3"/>
  </r>
  <r>
    <x v="3"/>
  </r>
  <r>
    <x v="2"/>
  </r>
  <r>
    <x v="4"/>
  </r>
  <r>
    <x v="1"/>
  </r>
  <r>
    <x v="3"/>
  </r>
  <r>
    <x v="5"/>
  </r>
  <r>
    <x v="3"/>
  </r>
  <r>
    <x v="2"/>
  </r>
  <r>
    <x v="6"/>
  </r>
  <r>
    <x v="4"/>
  </r>
  <r>
    <x v="6"/>
  </r>
  <r>
    <x v="2"/>
  </r>
  <r>
    <x v="2"/>
  </r>
  <r>
    <x v="5"/>
  </r>
  <r>
    <x v="1"/>
  </r>
  <r>
    <x v="2"/>
  </r>
  <r>
    <x v="1"/>
  </r>
  <r>
    <x v="1"/>
  </r>
  <r>
    <x v="1"/>
  </r>
  <r>
    <x v="6"/>
  </r>
  <r>
    <x v="1"/>
  </r>
  <r>
    <x v="4"/>
  </r>
  <r>
    <x v="1"/>
  </r>
  <r>
    <x v="1"/>
  </r>
  <r>
    <x v="3"/>
  </r>
  <r>
    <x v="1"/>
  </r>
  <r>
    <x v="5"/>
  </r>
  <r>
    <x v="6"/>
  </r>
  <r>
    <x v="6"/>
  </r>
  <r>
    <x v="6"/>
  </r>
  <r>
    <x v="1"/>
  </r>
  <r>
    <x v="5"/>
  </r>
  <r>
    <x v="1"/>
  </r>
  <r>
    <x v="6"/>
  </r>
  <r>
    <x v="1"/>
  </r>
  <r>
    <x v="6"/>
  </r>
  <r>
    <x v="4"/>
  </r>
  <r>
    <x v="4"/>
  </r>
  <r>
    <x v="1"/>
  </r>
  <r>
    <x v="6"/>
  </r>
  <r>
    <x v="1"/>
  </r>
  <r>
    <x v="1"/>
  </r>
  <r>
    <x v="6"/>
  </r>
  <r>
    <x v="4"/>
  </r>
  <r>
    <x v="6"/>
  </r>
  <r>
    <x v="1"/>
  </r>
  <r>
    <x v="6"/>
  </r>
  <r>
    <x v="1"/>
  </r>
  <r>
    <x v="5"/>
  </r>
  <r>
    <x v="3"/>
  </r>
  <r>
    <x v="6"/>
  </r>
  <r>
    <x v="1"/>
  </r>
  <r>
    <x v="2"/>
  </r>
  <r>
    <x v="1"/>
  </r>
  <r>
    <x v="5"/>
  </r>
  <r>
    <x v="2"/>
  </r>
  <r>
    <x v="2"/>
  </r>
  <r>
    <x v="6"/>
  </r>
  <r>
    <x v="4"/>
  </r>
  <r>
    <x v="1"/>
  </r>
  <r>
    <x v="3"/>
  </r>
  <r>
    <x v="1"/>
  </r>
  <r>
    <x v="6"/>
  </r>
  <r>
    <x v="6"/>
  </r>
  <r>
    <x v="3"/>
  </r>
  <r>
    <x v="1"/>
  </r>
  <r>
    <x v="6"/>
  </r>
  <r>
    <x v="3"/>
  </r>
  <r>
    <x v="4"/>
  </r>
  <r>
    <x v="3"/>
  </r>
  <r>
    <x v="1"/>
  </r>
  <r>
    <x v="4"/>
  </r>
  <r>
    <x v="3"/>
  </r>
  <r>
    <x v="2"/>
  </r>
  <r>
    <x v="1"/>
  </r>
  <r>
    <x v="6"/>
  </r>
  <r>
    <x v="2"/>
  </r>
  <r>
    <x v="4"/>
  </r>
  <r>
    <x v="6"/>
  </r>
  <r>
    <x v="1"/>
  </r>
  <r>
    <x v="4"/>
  </r>
  <r>
    <x v="6"/>
  </r>
  <r>
    <x v="4"/>
  </r>
  <r>
    <x v="4"/>
  </r>
  <r>
    <x v="2"/>
  </r>
  <r>
    <x v="3"/>
  </r>
  <r>
    <x v="4"/>
  </r>
  <r>
    <x v="6"/>
  </r>
  <r>
    <x v="4"/>
  </r>
  <r>
    <x v="2"/>
  </r>
  <r>
    <x v="6"/>
  </r>
  <r>
    <x v="1"/>
  </r>
  <r>
    <x v="2"/>
  </r>
  <r>
    <x v="1"/>
  </r>
  <r>
    <x v="2"/>
  </r>
  <r>
    <x v="4"/>
  </r>
  <r>
    <x v="1"/>
  </r>
  <r>
    <x v="6"/>
  </r>
  <r>
    <x v="1"/>
  </r>
  <r>
    <x v="1"/>
  </r>
  <r>
    <x v="3"/>
  </r>
  <r>
    <x v="1"/>
  </r>
  <r>
    <x v="1"/>
  </r>
  <r>
    <x v="4"/>
  </r>
  <r>
    <x v="1"/>
  </r>
  <r>
    <x v="3"/>
  </r>
  <r>
    <x v="6"/>
  </r>
  <r>
    <x v="6"/>
  </r>
  <r>
    <x v="1"/>
  </r>
  <r>
    <x v="4"/>
  </r>
  <r>
    <x v="4"/>
  </r>
  <r>
    <x v="6"/>
  </r>
  <r>
    <x v="4"/>
  </r>
  <r>
    <x v="5"/>
  </r>
  <r>
    <x v="4"/>
  </r>
  <r>
    <x v="4"/>
  </r>
  <r>
    <x v="6"/>
  </r>
  <r>
    <x v="4"/>
  </r>
  <r>
    <x v="1"/>
  </r>
  <r>
    <x v="2"/>
  </r>
  <r>
    <x v="1"/>
  </r>
  <r>
    <x v="6"/>
  </r>
  <r>
    <x v="2"/>
  </r>
  <r>
    <x v="2"/>
  </r>
  <r>
    <x v="6"/>
  </r>
  <r>
    <x v="1"/>
  </r>
  <r>
    <x v="1"/>
  </r>
  <r>
    <x v="2"/>
  </r>
  <r>
    <x v="1"/>
  </r>
  <r>
    <x v="2"/>
  </r>
  <r>
    <x v="6"/>
  </r>
  <r>
    <x v="1"/>
  </r>
  <r>
    <x v="6"/>
  </r>
  <r>
    <x v="5"/>
  </r>
  <r>
    <x v="2"/>
  </r>
  <r>
    <x v="4"/>
  </r>
  <r>
    <x v="5"/>
  </r>
  <r>
    <x v="3"/>
  </r>
  <r>
    <x v="4"/>
  </r>
  <r>
    <x v="1"/>
  </r>
  <r>
    <x v="1"/>
  </r>
  <r>
    <x v="6"/>
  </r>
  <r>
    <x v="1"/>
  </r>
  <r>
    <x v="6"/>
  </r>
  <r>
    <x v="1"/>
  </r>
  <r>
    <x v="4"/>
  </r>
  <r>
    <x v="6"/>
  </r>
  <r>
    <x v="4"/>
  </r>
  <r>
    <x v="6"/>
  </r>
  <r>
    <x v="1"/>
  </r>
  <r>
    <x v="3"/>
  </r>
  <r>
    <x v="1"/>
  </r>
  <r>
    <x v="6"/>
  </r>
  <r>
    <x v="3"/>
  </r>
  <r>
    <x v="6"/>
  </r>
  <r>
    <x v="1"/>
  </r>
  <r>
    <x v="6"/>
  </r>
  <r>
    <x v="2"/>
  </r>
  <r>
    <x v="2"/>
  </r>
  <r>
    <x v="1"/>
  </r>
  <r>
    <x v="4"/>
  </r>
  <r>
    <x v="3"/>
  </r>
  <r>
    <x v="2"/>
  </r>
  <r>
    <x v="3"/>
  </r>
  <r>
    <x v="6"/>
  </r>
  <r>
    <x v="1"/>
  </r>
  <r>
    <x v="1"/>
  </r>
  <r>
    <x v="1"/>
  </r>
  <r>
    <x v="6"/>
  </r>
  <r>
    <x v="6"/>
  </r>
  <r>
    <x v="2"/>
  </r>
  <r>
    <x v="2"/>
  </r>
  <r>
    <x v="4"/>
  </r>
  <r>
    <x v="5"/>
  </r>
  <r>
    <x v="4"/>
  </r>
  <r>
    <x v="4"/>
  </r>
  <r>
    <x v="4"/>
  </r>
  <r>
    <x v="6"/>
  </r>
  <r>
    <x v="5"/>
  </r>
  <r>
    <x v="4"/>
  </r>
  <r>
    <x v="4"/>
  </r>
  <r>
    <x v="4"/>
  </r>
  <r>
    <x v="6"/>
  </r>
  <r>
    <x v="6"/>
  </r>
  <r>
    <x v="1"/>
  </r>
  <r>
    <x v="5"/>
  </r>
  <r>
    <x v="5"/>
  </r>
  <r>
    <x v="2"/>
  </r>
  <r>
    <x v="2"/>
  </r>
  <r>
    <x v="1"/>
  </r>
  <r>
    <x v="4"/>
  </r>
  <r>
    <x v="1"/>
  </r>
  <r>
    <x v="2"/>
  </r>
  <r>
    <x v="1"/>
  </r>
  <r>
    <x v="4"/>
  </r>
  <r>
    <x v="1"/>
  </r>
  <r>
    <x v="2"/>
  </r>
  <r>
    <x v="1"/>
  </r>
  <r>
    <x v="6"/>
  </r>
  <r>
    <x v="1"/>
  </r>
  <r>
    <x v="2"/>
  </r>
  <r>
    <x v="2"/>
  </r>
  <r>
    <x v="2"/>
  </r>
  <r>
    <x v="6"/>
  </r>
  <r>
    <x v="5"/>
  </r>
  <r>
    <x v="1"/>
  </r>
  <r>
    <x v="2"/>
  </r>
  <r>
    <x v="1"/>
  </r>
  <r>
    <x v="5"/>
  </r>
  <r>
    <x v="4"/>
  </r>
  <r>
    <x v="6"/>
  </r>
  <r>
    <x v="2"/>
  </r>
  <r>
    <x v="1"/>
  </r>
  <r>
    <x v="2"/>
  </r>
  <r>
    <x v="2"/>
  </r>
  <r>
    <x v="3"/>
  </r>
  <r>
    <x v="6"/>
  </r>
  <r>
    <x v="2"/>
  </r>
  <r>
    <x v="6"/>
  </r>
  <r>
    <x v="4"/>
  </r>
  <r>
    <x v="5"/>
  </r>
  <r>
    <x v="4"/>
  </r>
  <r>
    <x v="2"/>
  </r>
  <r>
    <x v="2"/>
  </r>
  <r>
    <x v="1"/>
  </r>
  <r>
    <x v="6"/>
  </r>
  <r>
    <x v="5"/>
  </r>
  <r>
    <x v="4"/>
  </r>
  <r>
    <x v="5"/>
  </r>
  <r>
    <x v="4"/>
  </r>
  <r>
    <x v="5"/>
  </r>
  <r>
    <x v="6"/>
  </r>
  <r>
    <x v="1"/>
  </r>
  <r>
    <x v="6"/>
  </r>
  <r>
    <x v="5"/>
  </r>
  <r>
    <x v="6"/>
  </r>
  <r>
    <x v="6"/>
  </r>
  <r>
    <x v="6"/>
  </r>
  <r>
    <x v="6"/>
  </r>
  <r>
    <x v="2"/>
  </r>
  <r>
    <x v="1"/>
  </r>
  <r>
    <x v="4"/>
  </r>
  <r>
    <x v="2"/>
  </r>
  <r>
    <x v="1"/>
  </r>
  <r>
    <x v="6"/>
  </r>
  <r>
    <x v="3"/>
  </r>
  <r>
    <x v="5"/>
  </r>
  <r>
    <x v="1"/>
  </r>
  <r>
    <x v="2"/>
  </r>
  <r>
    <x v="1"/>
  </r>
  <r>
    <x v="6"/>
  </r>
  <r>
    <x v="1"/>
  </r>
  <r>
    <x v="6"/>
  </r>
  <r>
    <x v="1"/>
  </r>
  <r>
    <x v="6"/>
  </r>
  <r>
    <x v="2"/>
  </r>
  <r>
    <x v="6"/>
  </r>
  <r>
    <x v="6"/>
  </r>
  <r>
    <x v="4"/>
  </r>
  <r>
    <x v="1"/>
  </r>
  <r>
    <x v="5"/>
  </r>
  <r>
    <x v="6"/>
  </r>
  <r>
    <x v="4"/>
  </r>
  <r>
    <x v="1"/>
  </r>
  <r>
    <x v="6"/>
  </r>
  <r>
    <x v="2"/>
  </r>
  <r>
    <x v="4"/>
  </r>
  <r>
    <x v="4"/>
  </r>
  <r>
    <x v="4"/>
  </r>
  <r>
    <x v="6"/>
  </r>
  <r>
    <x v="6"/>
  </r>
  <r>
    <x v="3"/>
  </r>
  <r>
    <x v="6"/>
  </r>
  <r>
    <x v="6"/>
  </r>
  <r>
    <x v="1"/>
  </r>
  <r>
    <x v="2"/>
  </r>
  <r>
    <x v="3"/>
  </r>
  <r>
    <x v="5"/>
  </r>
  <r>
    <x v="2"/>
  </r>
  <r>
    <x v="1"/>
  </r>
  <r>
    <x v="6"/>
  </r>
  <r>
    <x v="6"/>
  </r>
  <r>
    <x v="6"/>
  </r>
  <r>
    <x v="5"/>
  </r>
  <r>
    <x v="5"/>
  </r>
  <r>
    <x v="6"/>
  </r>
  <r>
    <x v="4"/>
  </r>
  <r>
    <x v="1"/>
  </r>
  <r>
    <x v="4"/>
  </r>
  <r>
    <x v="5"/>
  </r>
  <r>
    <x v="1"/>
  </r>
  <r>
    <x v="2"/>
  </r>
  <r>
    <x v="2"/>
  </r>
  <r>
    <x v="6"/>
  </r>
  <r>
    <x v="6"/>
  </r>
  <r>
    <x v="1"/>
  </r>
  <r>
    <x v="6"/>
  </r>
  <r>
    <x v="4"/>
  </r>
  <r>
    <x v="5"/>
  </r>
  <r>
    <x v="1"/>
  </r>
  <r>
    <x v="5"/>
  </r>
  <r>
    <x v="6"/>
  </r>
  <r>
    <x v="3"/>
  </r>
  <r>
    <x v="1"/>
  </r>
  <r>
    <x v="2"/>
  </r>
  <r>
    <x v="1"/>
  </r>
  <r>
    <x v="3"/>
  </r>
  <r>
    <x v="2"/>
  </r>
  <r>
    <x v="6"/>
  </r>
  <r>
    <x v="3"/>
  </r>
  <r>
    <x v="3"/>
  </r>
  <r>
    <x v="3"/>
  </r>
  <r>
    <x v="1"/>
  </r>
  <r>
    <x v="4"/>
  </r>
  <r>
    <x v="4"/>
  </r>
  <r>
    <x v="2"/>
  </r>
  <r>
    <x v="6"/>
  </r>
  <r>
    <x v="6"/>
  </r>
  <r>
    <x v="2"/>
  </r>
  <r>
    <x v="4"/>
  </r>
  <r>
    <x v="6"/>
  </r>
  <r>
    <x v="6"/>
  </r>
  <r>
    <x v="6"/>
  </r>
  <r>
    <x v="3"/>
  </r>
  <r>
    <x v="5"/>
  </r>
  <r>
    <x v="2"/>
  </r>
  <r>
    <x v="1"/>
  </r>
  <r>
    <x v="3"/>
  </r>
  <r>
    <x v="4"/>
  </r>
  <r>
    <x v="1"/>
  </r>
  <r>
    <x v="2"/>
  </r>
  <r>
    <x v="3"/>
  </r>
  <r>
    <x v="3"/>
  </r>
  <r>
    <x v="1"/>
  </r>
  <r>
    <x v="3"/>
  </r>
  <r>
    <x v="1"/>
  </r>
  <r>
    <x v="3"/>
  </r>
  <r>
    <x v="6"/>
  </r>
  <r>
    <x v="2"/>
  </r>
  <r>
    <x v="4"/>
  </r>
  <r>
    <x v="1"/>
  </r>
  <r>
    <x v="1"/>
  </r>
  <r>
    <x v="4"/>
  </r>
  <r>
    <x v="5"/>
  </r>
  <r>
    <x v="5"/>
  </r>
  <r>
    <x v="2"/>
  </r>
  <r>
    <x v="1"/>
  </r>
  <r>
    <x v="6"/>
  </r>
  <r>
    <x v="1"/>
  </r>
  <r>
    <x v="5"/>
  </r>
  <r>
    <x v="4"/>
  </r>
  <r>
    <x v="2"/>
  </r>
  <r>
    <x v="5"/>
  </r>
  <r>
    <x v="1"/>
  </r>
  <r>
    <x v="1"/>
  </r>
  <r>
    <x v="1"/>
  </r>
  <r>
    <x v="2"/>
  </r>
  <r>
    <x v="4"/>
  </r>
  <r>
    <x v="2"/>
  </r>
  <r>
    <x v="2"/>
  </r>
  <r>
    <x v="1"/>
  </r>
  <r>
    <x v="4"/>
  </r>
  <r>
    <x v="3"/>
  </r>
  <r>
    <x v="5"/>
  </r>
  <r>
    <x v="1"/>
  </r>
  <r>
    <x v="2"/>
  </r>
  <r>
    <x v="2"/>
  </r>
  <r>
    <x v="1"/>
  </r>
  <r>
    <x v="2"/>
  </r>
  <r>
    <x v="4"/>
  </r>
  <r>
    <x v="5"/>
  </r>
  <r>
    <x v="2"/>
  </r>
  <r>
    <x v="6"/>
  </r>
  <r>
    <x v="3"/>
  </r>
  <r>
    <x v="4"/>
  </r>
  <r>
    <x v="4"/>
  </r>
  <r>
    <x v="4"/>
  </r>
  <r>
    <x v="6"/>
  </r>
  <r>
    <x v="2"/>
  </r>
  <r>
    <x v="2"/>
  </r>
  <r>
    <x v="1"/>
  </r>
  <r>
    <x v="6"/>
  </r>
  <r>
    <x v="6"/>
  </r>
  <r>
    <x v="1"/>
  </r>
  <r>
    <x v="2"/>
  </r>
  <r>
    <x v="2"/>
  </r>
  <r>
    <x v="6"/>
  </r>
  <r>
    <x v="1"/>
  </r>
  <r>
    <x v="3"/>
  </r>
  <r>
    <x v="5"/>
  </r>
  <r>
    <x v="4"/>
  </r>
  <r>
    <x v="6"/>
  </r>
  <r>
    <x v="6"/>
  </r>
  <r>
    <x v="6"/>
  </r>
  <r>
    <x v="6"/>
  </r>
  <r>
    <x v="4"/>
  </r>
  <r>
    <x v="2"/>
  </r>
  <r>
    <x v="6"/>
  </r>
  <r>
    <x v="1"/>
  </r>
  <r>
    <x v="2"/>
  </r>
  <r>
    <x v="4"/>
  </r>
  <r>
    <x v="1"/>
  </r>
  <r>
    <x v="2"/>
  </r>
  <r>
    <x v="5"/>
  </r>
  <r>
    <x v="6"/>
  </r>
  <r>
    <x v="3"/>
  </r>
  <r>
    <x v="6"/>
  </r>
  <r>
    <x v="4"/>
  </r>
  <r>
    <x v="1"/>
  </r>
  <r>
    <x v="1"/>
  </r>
  <r>
    <x v="6"/>
  </r>
  <r>
    <x v="2"/>
  </r>
  <r>
    <x v="1"/>
  </r>
  <r>
    <x v="4"/>
  </r>
  <r>
    <x v="6"/>
  </r>
  <r>
    <x v="2"/>
  </r>
  <r>
    <x v="3"/>
  </r>
  <r>
    <x v="1"/>
  </r>
  <r>
    <x v="1"/>
  </r>
  <r>
    <x v="4"/>
  </r>
  <r>
    <x v="6"/>
  </r>
  <r>
    <x v="1"/>
  </r>
  <r>
    <x v="6"/>
  </r>
  <r>
    <x v="1"/>
  </r>
  <r>
    <x v="6"/>
  </r>
  <r>
    <x v="6"/>
  </r>
  <r>
    <x v="1"/>
  </r>
  <r>
    <x v="2"/>
  </r>
  <r>
    <x v="6"/>
  </r>
  <r>
    <x v="4"/>
  </r>
  <r>
    <x v="1"/>
  </r>
  <r>
    <x v="1"/>
  </r>
  <r>
    <x v="4"/>
  </r>
  <r>
    <x v="3"/>
  </r>
  <r>
    <x v="4"/>
  </r>
  <r>
    <x v="3"/>
  </r>
  <r>
    <x v="6"/>
  </r>
  <r>
    <x v="4"/>
  </r>
  <r>
    <x v="6"/>
  </r>
  <r>
    <x v="1"/>
  </r>
  <r>
    <x v="2"/>
  </r>
  <r>
    <x v="4"/>
  </r>
  <r>
    <x v="1"/>
  </r>
  <r>
    <x v="3"/>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A127A-88D9-447F-BF1B-50E7F27B6E2A}" name="Tabla dinámica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B10" firstHeaderRow="1" firstDataRow="1" firstDataCol="1"/>
  <pivotFields count="1">
    <pivotField axis="axisRow" dataField="1" showAll="0">
      <items count="8">
        <item x="3"/>
        <item x="2"/>
        <item x="1"/>
        <item x="6"/>
        <item x="4"/>
        <item x="5"/>
        <item x="0"/>
        <item t="default"/>
      </items>
    </pivotField>
  </pivotFields>
  <rowFields count="1">
    <field x="0"/>
  </rowFields>
  <rowItems count="8">
    <i>
      <x/>
    </i>
    <i>
      <x v="1"/>
    </i>
    <i>
      <x v="2"/>
    </i>
    <i>
      <x v="3"/>
    </i>
    <i>
      <x v="4"/>
    </i>
    <i>
      <x v="5"/>
    </i>
    <i>
      <x v="6"/>
    </i>
    <i t="grand">
      <x/>
    </i>
  </rowItems>
  <colItems count="1">
    <i/>
  </colItems>
  <dataFields count="1">
    <dataField name="Cuenta de Campo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1000000}" autoFormatId="16" applyNumberFormats="0" applyBorderFormats="0" applyFontFormats="0" applyPatternFormats="0" applyAlignmentFormats="0" applyWidthHeightFormats="0">
  <queryTableRefresh nextId="26">
    <queryTableFields count="25">
      <queryTableField id="1" name="HECHO" tableColumnId="1"/>
      <queryTableField id="2" name="RUPTURA" tableColumnId="2"/>
      <queryTableField id="3" name="CONEXO" tableColumnId="3"/>
      <queryTableField id="4" name="ESTADO_NOTICIA" tableColumnId="4"/>
      <queryTableField id="5" name="ETAPA" tableColumnId="5"/>
      <queryTableField id="6" name="ANIO_DENUNCIA" tableColumnId="6"/>
      <queryTableField id="7" name="ANIO_ENTRADA" tableColumnId="7"/>
      <queryTableField id="8" name="ANIO_HECHO" tableColumnId="8"/>
      <queryTableField id="9" name="LEY" tableColumnId="9"/>
      <queryTableField id="10" name="PAIS" tableColumnId="10"/>
      <queryTableField id="11" name="DEPARTAMENTO" tableColumnId="11"/>
      <queryTableField id="12" name="MUNICIPIO" tableColumnId="12"/>
      <queryTableField id="13" name="SECCIONAL" tableColumnId="13"/>
      <queryTableField id="14" name="GRUPO_DELITO" tableColumnId="14"/>
      <queryTableField id="15" name="DELITO" tableColumnId="15"/>
      <queryTableField id="16" name="IMPUTACION" tableColumnId="16"/>
      <queryTableField id="17" name="CONDENA" tableColumnId="17"/>
      <queryTableField id="18" name="ATIPICIDAD_INEXISTENCIA" tableColumnId="18"/>
      <queryTableField id="19" name="ACUSACION" tableColumnId="19"/>
      <queryTableField id="20" name="CAPTURA" tableColumnId="20"/>
      <queryTableField id="21" name="SEXO_VICTIMA" tableColumnId="21"/>
      <queryTableField id="22" name="GRUPO_EDAD_VICTIMA" tableColumnId="22"/>
      <queryTableField id="23" name="PAIS_NACIMIENTO" tableColumnId="23"/>
      <queryTableField id="24" name="HOMICIDIO_DOLOSO_CONSUMADO" tableColumnId="24"/>
      <queryTableField id="25" name="TOTAL_VICTIMAS"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nteo_de_V_ctimas__1" displayName="Conteo_de_V_ctimas__1" ref="A1:Y2102" tableType="queryTable" totalsRowShown="0">
  <autoFilter ref="A1:Y2102" xr:uid="{00000000-0009-0000-0100-000001000000}">
    <filterColumn colId="21">
      <filters>
        <filter val="SIN DATO"/>
      </filters>
    </filterColumn>
  </autoFilter>
  <sortState xmlns:xlrd2="http://schemas.microsoft.com/office/spreadsheetml/2017/richdata2" ref="A2:Y2102">
    <sortCondition ref="V1:V2102"/>
  </sortState>
  <tableColumns count="25">
    <tableColumn id="1" xr3:uid="{00000000-0010-0000-0100-000001000000}" uniqueName="1" name="HECHO" queryTableFieldId="1" dataDxfId="20"/>
    <tableColumn id="2" xr3:uid="{00000000-0010-0000-0100-000002000000}" uniqueName="2" name="RUPTURA" queryTableFieldId="2" dataDxfId="19"/>
    <tableColumn id="3" xr3:uid="{00000000-0010-0000-0100-000003000000}" uniqueName="3" name="CONEXO" queryTableFieldId="3" dataDxfId="18"/>
    <tableColumn id="4" xr3:uid="{00000000-0010-0000-0100-000004000000}" uniqueName="4" name="ESTADO_NOTICIA" queryTableFieldId="4" dataDxfId="17"/>
    <tableColumn id="5" xr3:uid="{00000000-0010-0000-0100-000005000000}" uniqueName="5" name="ETAPA" queryTableFieldId="5" dataDxfId="16"/>
    <tableColumn id="6" xr3:uid="{00000000-0010-0000-0100-000006000000}" uniqueName="6" name="ANIO_DENUNCIA" queryTableFieldId="6"/>
    <tableColumn id="7" xr3:uid="{00000000-0010-0000-0100-000007000000}" uniqueName="7" name="ANIO_ENTRADA" queryTableFieldId="7"/>
    <tableColumn id="8" xr3:uid="{00000000-0010-0000-0100-000008000000}" uniqueName="8" name="ANIO_HECHO" queryTableFieldId="8"/>
    <tableColumn id="9" xr3:uid="{00000000-0010-0000-0100-000009000000}" uniqueName="9" name="LEY" queryTableFieldId="9" dataDxfId="15"/>
    <tableColumn id="10" xr3:uid="{00000000-0010-0000-0100-00000A000000}" uniqueName="10" name="PAIS" queryTableFieldId="10" dataDxfId="14"/>
    <tableColumn id="11" xr3:uid="{00000000-0010-0000-0100-00000B000000}" uniqueName="11" name="DEPARTAMENTO" queryTableFieldId="11" dataDxfId="13"/>
    <tableColumn id="12" xr3:uid="{00000000-0010-0000-0100-00000C000000}" uniqueName="12" name="MUNICIPIO" queryTableFieldId="12" dataDxfId="12"/>
    <tableColumn id="13" xr3:uid="{00000000-0010-0000-0100-00000D000000}" uniqueName="13" name="SECCIONAL" queryTableFieldId="13" dataDxfId="11"/>
    <tableColumn id="14" xr3:uid="{00000000-0010-0000-0100-00000E000000}" uniqueName="14" name="GRUPO_DELITO" queryTableFieldId="14" dataDxfId="10"/>
    <tableColumn id="15" xr3:uid="{00000000-0010-0000-0100-00000F000000}" uniqueName="15" name="DELITO" queryTableFieldId="15" dataDxfId="9"/>
    <tableColumn id="16" xr3:uid="{00000000-0010-0000-0100-000010000000}" uniqueName="16" name="IMPUTACION" queryTableFieldId="16" dataDxfId="8"/>
    <tableColumn id="17" xr3:uid="{00000000-0010-0000-0100-000011000000}" uniqueName="17" name="CONDENA" queryTableFieldId="17" dataDxfId="7"/>
    <tableColumn id="18" xr3:uid="{00000000-0010-0000-0100-000012000000}" uniqueName="18" name="ATIPICIDAD_INEXISTENCIA" queryTableFieldId="18" dataDxfId="6"/>
    <tableColumn id="19" xr3:uid="{00000000-0010-0000-0100-000013000000}" uniqueName="19" name="ACUSACION" queryTableFieldId="19" dataDxfId="5"/>
    <tableColumn id="20" xr3:uid="{00000000-0010-0000-0100-000014000000}" uniqueName="20" name="CAPTURA" queryTableFieldId="20" dataDxfId="4"/>
    <tableColumn id="21" xr3:uid="{00000000-0010-0000-0100-000015000000}" uniqueName="21" name="SEXO_VICTIMA" queryTableFieldId="21" dataDxfId="3"/>
    <tableColumn id="22" xr3:uid="{00000000-0010-0000-0100-000016000000}" uniqueName="22" name="GRUPO_EDAD_VICTIMA" queryTableFieldId="22" dataDxfId="2"/>
    <tableColumn id="23" xr3:uid="{00000000-0010-0000-0100-000017000000}" uniqueName="23" name="PAIS_NACIMIENTO" queryTableFieldId="23" dataDxfId="1"/>
    <tableColumn id="24" xr3:uid="{00000000-0010-0000-0100-000018000000}" uniqueName="24" name="HOMICIDIO_DOLOSO_CONSUMADO" queryTableFieldId="24" dataDxfId="0"/>
    <tableColumn id="25" xr3:uid="{00000000-0010-0000-0100-000019000000}" uniqueName="25" name="TOTAL_VICTIMAS" queryTableFieldId="25"/>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102"/>
  <sheetViews>
    <sheetView topLeftCell="H1" zoomScale="130" zoomScaleNormal="130" workbookViewId="0">
      <selection activeCell="U1654" sqref="U1654"/>
    </sheetView>
  </sheetViews>
  <sheetFormatPr baseColWidth="10" defaultColWidth="9.140625" defaultRowHeight="15" x14ac:dyDescent="0.25"/>
  <cols>
    <col min="1" max="1" width="9.42578125" hidden="1" customWidth="1"/>
    <col min="2" max="2" width="11.85546875" hidden="1" customWidth="1"/>
    <col min="3" max="3" width="10.85546875" hidden="1" customWidth="1"/>
    <col min="4" max="4" width="18.85546875" hidden="1" customWidth="1"/>
    <col min="5" max="5" width="25.7109375" hidden="1" customWidth="1"/>
    <col min="6" max="6" width="18.7109375" hidden="1" customWidth="1"/>
    <col min="7" max="7" width="17.5703125" hidden="1" customWidth="1"/>
    <col min="8" max="8" width="15.140625" bestFit="1" customWidth="1"/>
    <col min="9" max="9" width="8.42578125" hidden="1" customWidth="1"/>
    <col min="10" max="10" width="9.42578125" hidden="1" customWidth="1"/>
    <col min="11" max="11" width="52.28515625" hidden="1" customWidth="1"/>
    <col min="12" max="12" width="30" hidden="1" customWidth="1"/>
    <col min="13" max="13" width="67.85546875" hidden="1" customWidth="1"/>
    <col min="14" max="14" width="17.140625" hidden="1" customWidth="1"/>
    <col min="15" max="15" width="25.85546875" hidden="1" customWidth="1"/>
    <col min="16" max="16" width="15.140625" hidden="1" customWidth="1"/>
    <col min="17" max="17" width="12.28515625" hidden="1" customWidth="1"/>
    <col min="18" max="18" width="27" hidden="1" customWidth="1"/>
    <col min="19" max="19" width="14" hidden="1" customWidth="1"/>
    <col min="20" max="20" width="11.7109375" hidden="1" customWidth="1"/>
    <col min="21" max="21" width="16.7109375" bestFit="1" customWidth="1"/>
    <col min="22" max="22" width="24.85546875" bestFit="1" customWidth="1"/>
    <col min="23" max="23" width="20.28515625" hidden="1" customWidth="1"/>
    <col min="24" max="24" width="35.85546875" hidden="1" customWidth="1"/>
    <col min="25" max="25" width="18.710937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hidden="1" x14ac:dyDescent="0.25">
      <c r="A2" s="1" t="s">
        <v>25</v>
      </c>
      <c r="B2" s="1" t="s">
        <v>26</v>
      </c>
      <c r="C2" s="1" t="s">
        <v>26</v>
      </c>
      <c r="D2" s="1" t="s">
        <v>46</v>
      </c>
      <c r="E2" s="1" t="s">
        <v>42</v>
      </c>
      <c r="F2">
        <v>2017</v>
      </c>
      <c r="G2">
        <v>2017</v>
      </c>
      <c r="H2">
        <v>2017</v>
      </c>
      <c r="I2" s="1" t="s">
        <v>29</v>
      </c>
      <c r="J2" s="1" t="s">
        <v>30</v>
      </c>
      <c r="K2" s="1" t="s">
        <v>66</v>
      </c>
      <c r="L2" s="1" t="s">
        <v>67</v>
      </c>
      <c r="M2" s="1" t="s">
        <v>68</v>
      </c>
      <c r="N2" s="1" t="s">
        <v>34</v>
      </c>
      <c r="O2" s="1" t="s">
        <v>35</v>
      </c>
      <c r="P2" s="1" t="s">
        <v>26</v>
      </c>
      <c r="Q2" s="1" t="s">
        <v>26</v>
      </c>
      <c r="R2" s="1" t="s">
        <v>26</v>
      </c>
      <c r="S2" s="1" t="s">
        <v>26</v>
      </c>
      <c r="T2" s="1" t="s">
        <v>26</v>
      </c>
      <c r="U2" s="1" t="s">
        <v>36</v>
      </c>
      <c r="V2" s="1" t="s">
        <v>70</v>
      </c>
      <c r="W2" s="1" t="s">
        <v>30</v>
      </c>
      <c r="X2" s="1" t="s">
        <v>26</v>
      </c>
      <c r="Y2">
        <v>2</v>
      </c>
    </row>
    <row r="3" spans="1:25" hidden="1" x14ac:dyDescent="0.25">
      <c r="A3" s="1" t="s">
        <v>25</v>
      </c>
      <c r="B3" s="1" t="s">
        <v>26</v>
      </c>
      <c r="C3" s="1" t="s">
        <v>26</v>
      </c>
      <c r="D3" s="1" t="s">
        <v>27</v>
      </c>
      <c r="E3" s="1" t="s">
        <v>53</v>
      </c>
      <c r="F3">
        <v>2016</v>
      </c>
      <c r="G3">
        <v>2016</v>
      </c>
      <c r="H3">
        <v>2016</v>
      </c>
      <c r="I3" s="1" t="s">
        <v>29</v>
      </c>
      <c r="J3" s="1" t="s">
        <v>30</v>
      </c>
      <c r="K3" s="1" t="s">
        <v>50</v>
      </c>
      <c r="L3" s="1" t="s">
        <v>51</v>
      </c>
      <c r="M3" s="1" t="s">
        <v>52</v>
      </c>
      <c r="N3" s="1" t="s">
        <v>34</v>
      </c>
      <c r="O3" s="1" t="s">
        <v>35</v>
      </c>
      <c r="P3" s="1" t="s">
        <v>25</v>
      </c>
      <c r="Q3" s="1" t="s">
        <v>26</v>
      </c>
      <c r="R3" s="1" t="s">
        <v>26</v>
      </c>
      <c r="S3" s="1" t="s">
        <v>25</v>
      </c>
      <c r="T3" s="1" t="s">
        <v>25</v>
      </c>
      <c r="U3" s="1" t="s">
        <v>36</v>
      </c>
      <c r="V3" s="1" t="s">
        <v>70</v>
      </c>
      <c r="W3" s="1" t="s">
        <v>30</v>
      </c>
      <c r="X3" s="1" t="s">
        <v>26</v>
      </c>
      <c r="Y3">
        <v>1</v>
      </c>
    </row>
    <row r="4" spans="1:25" hidden="1" x14ac:dyDescent="0.25">
      <c r="A4" s="1" t="s">
        <v>25</v>
      </c>
      <c r="B4" s="1" t="s">
        <v>26</v>
      </c>
      <c r="C4" s="1" t="s">
        <v>26</v>
      </c>
      <c r="D4" s="1" t="s">
        <v>46</v>
      </c>
      <c r="E4" s="1" t="s">
        <v>42</v>
      </c>
      <c r="F4">
        <v>2015</v>
      </c>
      <c r="G4">
        <v>2015</v>
      </c>
      <c r="H4">
        <v>2015</v>
      </c>
      <c r="I4" s="1" t="s">
        <v>29</v>
      </c>
      <c r="J4" s="1" t="s">
        <v>30</v>
      </c>
      <c r="K4" s="1" t="s">
        <v>89</v>
      </c>
      <c r="L4" s="1" t="s">
        <v>90</v>
      </c>
      <c r="M4" s="1" t="s">
        <v>91</v>
      </c>
      <c r="N4" s="1" t="s">
        <v>34</v>
      </c>
      <c r="O4" s="1" t="s">
        <v>35</v>
      </c>
      <c r="P4" s="1" t="s">
        <v>26</v>
      </c>
      <c r="Q4" s="1" t="s">
        <v>26</v>
      </c>
      <c r="R4" s="1" t="s">
        <v>26</v>
      </c>
      <c r="S4" s="1" t="s">
        <v>26</v>
      </c>
      <c r="T4" s="1" t="s">
        <v>26</v>
      </c>
      <c r="U4" s="1" t="s">
        <v>36</v>
      </c>
      <c r="V4" s="1" t="s">
        <v>70</v>
      </c>
      <c r="W4" s="1" t="s">
        <v>30</v>
      </c>
      <c r="X4" s="1" t="s">
        <v>26</v>
      </c>
      <c r="Y4">
        <v>1</v>
      </c>
    </row>
    <row r="5" spans="1:25" hidden="1" x14ac:dyDescent="0.25">
      <c r="A5" s="1" t="s">
        <v>25</v>
      </c>
      <c r="B5" s="1" t="s">
        <v>26</v>
      </c>
      <c r="C5" s="1" t="s">
        <v>26</v>
      </c>
      <c r="D5" s="1" t="s">
        <v>46</v>
      </c>
      <c r="E5" s="1" t="s">
        <v>53</v>
      </c>
      <c r="F5">
        <v>2017</v>
      </c>
      <c r="G5">
        <v>2017</v>
      </c>
      <c r="H5">
        <v>2017</v>
      </c>
      <c r="I5" s="1" t="s">
        <v>29</v>
      </c>
      <c r="J5" s="1" t="s">
        <v>30</v>
      </c>
      <c r="K5" s="1" t="s">
        <v>66</v>
      </c>
      <c r="L5" s="1" t="s">
        <v>92</v>
      </c>
      <c r="M5" s="1" t="s">
        <v>68</v>
      </c>
      <c r="N5" s="1" t="s">
        <v>34</v>
      </c>
      <c r="O5" s="1" t="s">
        <v>35</v>
      </c>
      <c r="P5" s="1" t="s">
        <v>25</v>
      </c>
      <c r="Q5" s="1" t="s">
        <v>26</v>
      </c>
      <c r="R5" s="1" t="s">
        <v>26</v>
      </c>
      <c r="S5" s="1" t="s">
        <v>25</v>
      </c>
      <c r="T5" s="1" t="s">
        <v>26</v>
      </c>
      <c r="U5" s="1" t="s">
        <v>36</v>
      </c>
      <c r="V5" s="1" t="s">
        <v>70</v>
      </c>
      <c r="W5" s="1" t="s">
        <v>30</v>
      </c>
      <c r="X5" s="1" t="s">
        <v>25</v>
      </c>
      <c r="Y5">
        <v>1</v>
      </c>
    </row>
    <row r="6" spans="1:25" hidden="1" x14ac:dyDescent="0.25">
      <c r="A6" s="1" t="s">
        <v>25</v>
      </c>
      <c r="B6" s="1" t="s">
        <v>26</v>
      </c>
      <c r="C6" s="1" t="s">
        <v>26</v>
      </c>
      <c r="D6" s="1" t="s">
        <v>27</v>
      </c>
      <c r="E6" s="1" t="s">
        <v>28</v>
      </c>
      <c r="F6">
        <v>2019</v>
      </c>
      <c r="G6">
        <v>2019</v>
      </c>
      <c r="H6">
        <v>2019</v>
      </c>
      <c r="I6" s="1" t="s">
        <v>29</v>
      </c>
      <c r="J6" s="1" t="s">
        <v>30</v>
      </c>
      <c r="K6" s="1" t="s">
        <v>38</v>
      </c>
      <c r="L6" s="1" t="s">
        <v>39</v>
      </c>
      <c r="M6" s="1" t="s">
        <v>40</v>
      </c>
      <c r="N6" s="1" t="s">
        <v>34</v>
      </c>
      <c r="O6" s="1" t="s">
        <v>35</v>
      </c>
      <c r="P6" s="1" t="s">
        <v>25</v>
      </c>
      <c r="Q6" s="1" t="s">
        <v>25</v>
      </c>
      <c r="R6" s="1" t="s">
        <v>26</v>
      </c>
      <c r="S6" s="1" t="s">
        <v>25</v>
      </c>
      <c r="T6" s="1" t="s">
        <v>25</v>
      </c>
      <c r="U6" s="1" t="s">
        <v>36</v>
      </c>
      <c r="V6" s="1" t="s">
        <v>70</v>
      </c>
      <c r="W6" s="1" t="s">
        <v>30</v>
      </c>
      <c r="X6" s="1" t="s">
        <v>26</v>
      </c>
      <c r="Y6">
        <v>2</v>
      </c>
    </row>
    <row r="7" spans="1:25" hidden="1" x14ac:dyDescent="0.25">
      <c r="A7" s="1" t="s">
        <v>25</v>
      </c>
      <c r="B7" s="1" t="s">
        <v>26</v>
      </c>
      <c r="C7" s="1" t="s">
        <v>26</v>
      </c>
      <c r="D7" s="1" t="s">
        <v>46</v>
      </c>
      <c r="E7" s="1" t="s">
        <v>53</v>
      </c>
      <c r="F7">
        <v>2015</v>
      </c>
      <c r="G7">
        <v>2015</v>
      </c>
      <c r="H7">
        <v>2015</v>
      </c>
      <c r="I7" s="1" t="s">
        <v>29</v>
      </c>
      <c r="J7" s="1" t="s">
        <v>30</v>
      </c>
      <c r="K7" s="1" t="s">
        <v>43</v>
      </c>
      <c r="L7" s="1" t="s">
        <v>44</v>
      </c>
      <c r="M7" s="1" t="s">
        <v>45</v>
      </c>
      <c r="N7" s="1" t="s">
        <v>34</v>
      </c>
      <c r="O7" s="1" t="s">
        <v>35</v>
      </c>
      <c r="P7" s="1" t="s">
        <v>25</v>
      </c>
      <c r="Q7" s="1" t="s">
        <v>26</v>
      </c>
      <c r="R7" s="1" t="s">
        <v>26</v>
      </c>
      <c r="S7" s="1" t="s">
        <v>25</v>
      </c>
      <c r="T7" s="1" t="s">
        <v>26</v>
      </c>
      <c r="U7" s="1" t="s">
        <v>36</v>
      </c>
      <c r="V7" s="1" t="s">
        <v>70</v>
      </c>
      <c r="W7" s="1" t="s">
        <v>30</v>
      </c>
      <c r="X7" s="1" t="s">
        <v>26</v>
      </c>
      <c r="Y7">
        <v>1</v>
      </c>
    </row>
    <row r="8" spans="1:25" hidden="1" x14ac:dyDescent="0.25">
      <c r="A8" s="1" t="s">
        <v>25</v>
      </c>
      <c r="B8" s="1" t="s">
        <v>26</v>
      </c>
      <c r="C8" s="1" t="s">
        <v>26</v>
      </c>
      <c r="D8" s="1" t="s">
        <v>27</v>
      </c>
      <c r="E8" s="1" t="s">
        <v>28</v>
      </c>
      <c r="F8">
        <v>2019</v>
      </c>
      <c r="G8">
        <v>2019</v>
      </c>
      <c r="H8">
        <v>2019</v>
      </c>
      <c r="I8" s="1" t="s">
        <v>29</v>
      </c>
      <c r="J8" s="1" t="s">
        <v>30</v>
      </c>
      <c r="K8" s="1" t="s">
        <v>124</v>
      </c>
      <c r="L8" s="1" t="s">
        <v>148</v>
      </c>
      <c r="M8" s="1" t="s">
        <v>126</v>
      </c>
      <c r="N8" s="1" t="s">
        <v>34</v>
      </c>
      <c r="O8" s="1" t="s">
        <v>35</v>
      </c>
      <c r="P8" s="1" t="s">
        <v>25</v>
      </c>
      <c r="Q8" s="1" t="s">
        <v>25</v>
      </c>
      <c r="R8" s="1" t="s">
        <v>26</v>
      </c>
      <c r="S8" s="1" t="s">
        <v>25</v>
      </c>
      <c r="T8" s="1" t="s">
        <v>26</v>
      </c>
      <c r="U8" s="1" t="s">
        <v>36</v>
      </c>
      <c r="V8" s="1" t="s">
        <v>70</v>
      </c>
      <c r="W8" s="1" t="s">
        <v>551</v>
      </c>
      <c r="X8" s="1" t="s">
        <v>25</v>
      </c>
      <c r="Y8">
        <v>1</v>
      </c>
    </row>
    <row r="9" spans="1:25" hidden="1" x14ac:dyDescent="0.25">
      <c r="A9" s="1" t="s">
        <v>26</v>
      </c>
      <c r="B9" s="1" t="s">
        <v>25</v>
      </c>
      <c r="C9" s="1" t="s">
        <v>26</v>
      </c>
      <c r="D9" s="1" t="s">
        <v>46</v>
      </c>
      <c r="E9" s="1" t="s">
        <v>53</v>
      </c>
      <c r="F9">
        <v>2017</v>
      </c>
      <c r="G9">
        <v>2019</v>
      </c>
      <c r="H9">
        <v>2017</v>
      </c>
      <c r="I9" s="1" t="s">
        <v>29</v>
      </c>
      <c r="J9" s="1" t="s">
        <v>30</v>
      </c>
      <c r="K9" s="1" t="s">
        <v>38</v>
      </c>
      <c r="L9" s="1" t="s">
        <v>156</v>
      </c>
      <c r="M9" s="1" t="s">
        <v>40</v>
      </c>
      <c r="N9" s="1" t="s">
        <v>34</v>
      </c>
      <c r="O9" s="1" t="s">
        <v>35</v>
      </c>
      <c r="P9" s="1" t="s">
        <v>25</v>
      </c>
      <c r="Q9" s="1" t="s">
        <v>26</v>
      </c>
      <c r="R9" s="1" t="s">
        <v>26</v>
      </c>
      <c r="S9" s="1" t="s">
        <v>25</v>
      </c>
      <c r="T9" s="1" t="s">
        <v>25</v>
      </c>
      <c r="U9" s="1" t="s">
        <v>36</v>
      </c>
      <c r="V9" s="1" t="s">
        <v>70</v>
      </c>
      <c r="W9" s="1" t="s">
        <v>30</v>
      </c>
      <c r="X9" s="1" t="s">
        <v>26</v>
      </c>
      <c r="Y9">
        <v>1</v>
      </c>
    </row>
    <row r="10" spans="1:25" hidden="1" x14ac:dyDescent="0.25">
      <c r="A10" s="1" t="s">
        <v>25</v>
      </c>
      <c r="B10" s="1" t="s">
        <v>26</v>
      </c>
      <c r="C10" s="1" t="s">
        <v>26</v>
      </c>
      <c r="D10" s="1" t="s">
        <v>27</v>
      </c>
      <c r="E10" s="1" t="s">
        <v>28</v>
      </c>
      <c r="F10">
        <v>2017</v>
      </c>
      <c r="G10">
        <v>2017</v>
      </c>
      <c r="H10">
        <v>2017</v>
      </c>
      <c r="I10" s="1" t="s">
        <v>29</v>
      </c>
      <c r="J10" s="1" t="s">
        <v>30</v>
      </c>
      <c r="K10" s="1" t="s">
        <v>38</v>
      </c>
      <c r="L10" s="1" t="s">
        <v>39</v>
      </c>
      <c r="M10" s="1" t="s">
        <v>40</v>
      </c>
      <c r="N10" s="1" t="s">
        <v>34</v>
      </c>
      <c r="O10" s="1" t="s">
        <v>35</v>
      </c>
      <c r="P10" s="1" t="s">
        <v>25</v>
      </c>
      <c r="Q10" s="1" t="s">
        <v>25</v>
      </c>
      <c r="R10" s="1" t="s">
        <v>26</v>
      </c>
      <c r="S10" s="1" t="s">
        <v>25</v>
      </c>
      <c r="T10" s="1" t="s">
        <v>25</v>
      </c>
      <c r="U10" s="1" t="s">
        <v>36</v>
      </c>
      <c r="V10" s="1" t="s">
        <v>70</v>
      </c>
      <c r="W10" s="1" t="s">
        <v>30</v>
      </c>
      <c r="X10" s="1" t="s">
        <v>26</v>
      </c>
      <c r="Y10">
        <v>2</v>
      </c>
    </row>
    <row r="11" spans="1:25" hidden="1" x14ac:dyDescent="0.25">
      <c r="A11" s="1" t="s">
        <v>25</v>
      </c>
      <c r="B11" s="1" t="s">
        <v>26</v>
      </c>
      <c r="C11" s="1" t="s">
        <v>26</v>
      </c>
      <c r="D11" s="1" t="s">
        <v>46</v>
      </c>
      <c r="E11" s="1" t="s">
        <v>42</v>
      </c>
      <c r="F11">
        <v>2020</v>
      </c>
      <c r="G11">
        <v>2020</v>
      </c>
      <c r="H11">
        <v>2020</v>
      </c>
      <c r="I11" s="1" t="s">
        <v>29</v>
      </c>
      <c r="J11" s="1" t="s">
        <v>30</v>
      </c>
      <c r="K11" s="1" t="s">
        <v>50</v>
      </c>
      <c r="L11" s="1" t="s">
        <v>184</v>
      </c>
      <c r="M11" s="1" t="s">
        <v>52</v>
      </c>
      <c r="N11" s="1" t="s">
        <v>34</v>
      </c>
      <c r="O11" s="1" t="s">
        <v>35</v>
      </c>
      <c r="P11" s="1" t="s">
        <v>26</v>
      </c>
      <c r="Q11" s="1" t="s">
        <v>26</v>
      </c>
      <c r="R11" s="1" t="s">
        <v>26</v>
      </c>
      <c r="S11" s="1" t="s">
        <v>26</v>
      </c>
      <c r="T11" s="1" t="s">
        <v>26</v>
      </c>
      <c r="U11" s="1" t="s">
        <v>36</v>
      </c>
      <c r="V11" s="1" t="s">
        <v>70</v>
      </c>
      <c r="W11" s="1" t="s">
        <v>30</v>
      </c>
      <c r="X11" s="1" t="s">
        <v>26</v>
      </c>
      <c r="Y11">
        <v>1</v>
      </c>
    </row>
    <row r="12" spans="1:25" hidden="1" x14ac:dyDescent="0.25">
      <c r="A12" s="1" t="s">
        <v>25</v>
      </c>
      <c r="B12" s="1" t="s">
        <v>26</v>
      </c>
      <c r="C12" s="1" t="s">
        <v>26</v>
      </c>
      <c r="D12" s="1" t="s">
        <v>46</v>
      </c>
      <c r="E12" s="1" t="s">
        <v>53</v>
      </c>
      <c r="F12">
        <v>2017</v>
      </c>
      <c r="G12">
        <v>2017</v>
      </c>
      <c r="H12">
        <v>2017</v>
      </c>
      <c r="I12" s="1" t="s">
        <v>29</v>
      </c>
      <c r="J12" s="1" t="s">
        <v>30</v>
      </c>
      <c r="K12" s="1" t="s">
        <v>107</v>
      </c>
      <c r="L12" s="1" t="s">
        <v>144</v>
      </c>
      <c r="M12" s="1" t="s">
        <v>109</v>
      </c>
      <c r="N12" s="1" t="s">
        <v>34</v>
      </c>
      <c r="O12" s="1" t="s">
        <v>35</v>
      </c>
      <c r="P12" s="1" t="s">
        <v>25</v>
      </c>
      <c r="Q12" s="1" t="s">
        <v>26</v>
      </c>
      <c r="R12" s="1" t="s">
        <v>26</v>
      </c>
      <c r="S12" s="1" t="s">
        <v>25</v>
      </c>
      <c r="T12" s="1" t="s">
        <v>25</v>
      </c>
      <c r="U12" s="1" t="s">
        <v>36</v>
      </c>
      <c r="V12" s="1" t="s">
        <v>70</v>
      </c>
      <c r="W12" s="1" t="s">
        <v>30</v>
      </c>
      <c r="X12" s="1" t="s">
        <v>26</v>
      </c>
      <c r="Y12">
        <v>1</v>
      </c>
    </row>
    <row r="13" spans="1:25" hidden="1" x14ac:dyDescent="0.25">
      <c r="A13" s="1" t="s">
        <v>25</v>
      </c>
      <c r="B13" s="1" t="s">
        <v>26</v>
      </c>
      <c r="C13" s="1" t="s">
        <v>26</v>
      </c>
      <c r="D13" s="1" t="s">
        <v>46</v>
      </c>
      <c r="E13" s="1" t="s">
        <v>42</v>
      </c>
      <c r="F13">
        <v>2020</v>
      </c>
      <c r="G13">
        <v>2020</v>
      </c>
      <c r="H13">
        <v>2020</v>
      </c>
      <c r="I13" s="1" t="s">
        <v>29</v>
      </c>
      <c r="J13" s="1" t="s">
        <v>30</v>
      </c>
      <c r="K13" s="1" t="s">
        <v>66</v>
      </c>
      <c r="L13" s="1" t="s">
        <v>67</v>
      </c>
      <c r="M13" s="1" t="s">
        <v>68</v>
      </c>
      <c r="N13" s="1" t="s">
        <v>34</v>
      </c>
      <c r="O13" s="1" t="s">
        <v>35</v>
      </c>
      <c r="P13" s="1" t="s">
        <v>26</v>
      </c>
      <c r="Q13" s="1" t="s">
        <v>26</v>
      </c>
      <c r="R13" s="1" t="s">
        <v>26</v>
      </c>
      <c r="S13" s="1" t="s">
        <v>26</v>
      </c>
      <c r="T13" s="1" t="s">
        <v>26</v>
      </c>
      <c r="U13" s="1" t="s">
        <v>36</v>
      </c>
      <c r="V13" s="1" t="s">
        <v>70</v>
      </c>
      <c r="W13" s="1" t="s">
        <v>30</v>
      </c>
      <c r="X13" s="1" t="s">
        <v>26</v>
      </c>
      <c r="Y13">
        <v>1</v>
      </c>
    </row>
    <row r="14" spans="1:25" hidden="1" x14ac:dyDescent="0.25">
      <c r="A14" s="1" t="s">
        <v>25</v>
      </c>
      <c r="B14" s="1" t="s">
        <v>26</v>
      </c>
      <c r="C14" s="1" t="s">
        <v>26</v>
      </c>
      <c r="D14" s="1" t="s">
        <v>46</v>
      </c>
      <c r="E14" s="1" t="s">
        <v>53</v>
      </c>
      <c r="F14">
        <v>2019</v>
      </c>
      <c r="G14">
        <v>2019</v>
      </c>
      <c r="H14">
        <v>2019</v>
      </c>
      <c r="I14" s="1" t="s">
        <v>29</v>
      </c>
      <c r="J14" s="1" t="s">
        <v>30</v>
      </c>
      <c r="K14" s="1" t="s">
        <v>82</v>
      </c>
      <c r="L14" s="1" t="s">
        <v>128</v>
      </c>
      <c r="M14" s="1" t="s">
        <v>84</v>
      </c>
      <c r="N14" s="1" t="s">
        <v>34</v>
      </c>
      <c r="O14" s="1" t="s">
        <v>35</v>
      </c>
      <c r="P14" s="1" t="s">
        <v>25</v>
      </c>
      <c r="Q14" s="1" t="s">
        <v>26</v>
      </c>
      <c r="R14" s="1" t="s">
        <v>26</v>
      </c>
      <c r="S14" s="1" t="s">
        <v>25</v>
      </c>
      <c r="T14" s="1" t="s">
        <v>25</v>
      </c>
      <c r="U14" s="1" t="s">
        <v>36</v>
      </c>
      <c r="V14" s="1" t="s">
        <v>70</v>
      </c>
      <c r="W14" s="1" t="s">
        <v>30</v>
      </c>
      <c r="X14" s="1" t="s">
        <v>26</v>
      </c>
      <c r="Y14">
        <v>1</v>
      </c>
    </row>
    <row r="15" spans="1:25" hidden="1" x14ac:dyDescent="0.25">
      <c r="A15" s="1" t="s">
        <v>25</v>
      </c>
      <c r="B15" s="1" t="s">
        <v>26</v>
      </c>
      <c r="C15" s="1" t="s">
        <v>26</v>
      </c>
      <c r="D15" s="1" t="s">
        <v>27</v>
      </c>
      <c r="E15" s="1" t="s">
        <v>28</v>
      </c>
      <c r="F15">
        <v>2018</v>
      </c>
      <c r="G15">
        <v>2018</v>
      </c>
      <c r="H15">
        <v>2018</v>
      </c>
      <c r="I15" s="1" t="s">
        <v>29</v>
      </c>
      <c r="J15" s="1" t="s">
        <v>30</v>
      </c>
      <c r="K15" s="1" t="s">
        <v>75</v>
      </c>
      <c r="L15" s="1" t="s">
        <v>133</v>
      </c>
      <c r="M15" s="1" t="s">
        <v>77</v>
      </c>
      <c r="N15" s="1" t="s">
        <v>34</v>
      </c>
      <c r="O15" s="1" t="s">
        <v>35</v>
      </c>
      <c r="P15" s="1" t="s">
        <v>25</v>
      </c>
      <c r="Q15" s="1" t="s">
        <v>25</v>
      </c>
      <c r="R15" s="1" t="s">
        <v>26</v>
      </c>
      <c r="S15" s="1" t="s">
        <v>25</v>
      </c>
      <c r="T15" s="1" t="s">
        <v>25</v>
      </c>
      <c r="U15" s="1" t="s">
        <v>36</v>
      </c>
      <c r="V15" s="1" t="s">
        <v>70</v>
      </c>
      <c r="W15" s="1" t="s">
        <v>30</v>
      </c>
      <c r="X15" s="1" t="s">
        <v>26</v>
      </c>
      <c r="Y15">
        <v>1</v>
      </c>
    </row>
    <row r="16" spans="1:25" hidden="1" x14ac:dyDescent="0.25">
      <c r="A16" s="1" t="s">
        <v>25</v>
      </c>
      <c r="B16" s="1" t="s">
        <v>26</v>
      </c>
      <c r="C16" s="1" t="s">
        <v>26</v>
      </c>
      <c r="D16" s="1" t="s">
        <v>27</v>
      </c>
      <c r="E16" s="1" t="s">
        <v>28</v>
      </c>
      <c r="F16">
        <v>2018</v>
      </c>
      <c r="G16">
        <v>2018</v>
      </c>
      <c r="H16">
        <v>2018</v>
      </c>
      <c r="I16" s="1" t="s">
        <v>29</v>
      </c>
      <c r="J16" s="1" t="s">
        <v>30</v>
      </c>
      <c r="K16" s="1" t="s">
        <v>50</v>
      </c>
      <c r="L16" s="1" t="s">
        <v>127</v>
      </c>
      <c r="M16" s="1" t="s">
        <v>52</v>
      </c>
      <c r="N16" s="1" t="s">
        <v>34</v>
      </c>
      <c r="O16" s="1" t="s">
        <v>35</v>
      </c>
      <c r="P16" s="1" t="s">
        <v>25</v>
      </c>
      <c r="Q16" s="1" t="s">
        <v>25</v>
      </c>
      <c r="R16" s="1" t="s">
        <v>26</v>
      </c>
      <c r="S16" s="1" t="s">
        <v>25</v>
      </c>
      <c r="T16" s="1" t="s">
        <v>25</v>
      </c>
      <c r="U16" s="1" t="s">
        <v>36</v>
      </c>
      <c r="V16" s="1" t="s">
        <v>70</v>
      </c>
      <c r="W16" s="1" t="s">
        <v>30</v>
      </c>
      <c r="X16" s="1" t="s">
        <v>25</v>
      </c>
      <c r="Y16">
        <v>1</v>
      </c>
    </row>
    <row r="17" spans="1:25" hidden="1" x14ac:dyDescent="0.25">
      <c r="A17" s="1" t="s">
        <v>25</v>
      </c>
      <c r="B17" s="1" t="s">
        <v>26</v>
      </c>
      <c r="C17" s="1" t="s">
        <v>26</v>
      </c>
      <c r="D17" s="1" t="s">
        <v>27</v>
      </c>
      <c r="E17" s="1" t="s">
        <v>28</v>
      </c>
      <c r="F17">
        <v>2016</v>
      </c>
      <c r="G17">
        <v>2016</v>
      </c>
      <c r="H17">
        <v>2016</v>
      </c>
      <c r="I17" s="1" t="s">
        <v>29</v>
      </c>
      <c r="J17" s="1" t="s">
        <v>30</v>
      </c>
      <c r="K17" s="1" t="s">
        <v>104</v>
      </c>
      <c r="L17" s="1" t="s">
        <v>150</v>
      </c>
      <c r="M17" s="1" t="s">
        <v>106</v>
      </c>
      <c r="N17" s="1" t="s">
        <v>34</v>
      </c>
      <c r="O17" s="1" t="s">
        <v>35</v>
      </c>
      <c r="P17" s="1" t="s">
        <v>25</v>
      </c>
      <c r="Q17" s="1" t="s">
        <v>25</v>
      </c>
      <c r="R17" s="1" t="s">
        <v>26</v>
      </c>
      <c r="S17" s="1" t="s">
        <v>25</v>
      </c>
      <c r="T17" s="1" t="s">
        <v>25</v>
      </c>
      <c r="U17" s="1" t="s">
        <v>36</v>
      </c>
      <c r="V17" s="1" t="s">
        <v>70</v>
      </c>
      <c r="W17" s="1" t="s">
        <v>30</v>
      </c>
      <c r="X17" s="1" t="s">
        <v>25</v>
      </c>
      <c r="Y17">
        <v>1</v>
      </c>
    </row>
    <row r="18" spans="1:25" hidden="1" x14ac:dyDescent="0.25">
      <c r="A18" s="1" t="s">
        <v>25</v>
      </c>
      <c r="B18" s="1" t="s">
        <v>26</v>
      </c>
      <c r="C18" s="1" t="s">
        <v>26</v>
      </c>
      <c r="D18" s="1" t="s">
        <v>27</v>
      </c>
      <c r="E18" s="1" t="s">
        <v>28</v>
      </c>
      <c r="F18">
        <v>2016</v>
      </c>
      <c r="G18">
        <v>2016</v>
      </c>
      <c r="H18">
        <v>2016</v>
      </c>
      <c r="I18" s="1" t="s">
        <v>29</v>
      </c>
      <c r="J18" s="1" t="s">
        <v>30</v>
      </c>
      <c r="K18" s="1" t="s">
        <v>89</v>
      </c>
      <c r="L18" s="1" t="s">
        <v>205</v>
      </c>
      <c r="M18" s="1" t="s">
        <v>91</v>
      </c>
      <c r="N18" s="1" t="s">
        <v>34</v>
      </c>
      <c r="O18" s="1" t="s">
        <v>35</v>
      </c>
      <c r="P18" s="1" t="s">
        <v>25</v>
      </c>
      <c r="Q18" s="1" t="s">
        <v>25</v>
      </c>
      <c r="R18" s="1" t="s">
        <v>26</v>
      </c>
      <c r="S18" s="1" t="s">
        <v>25</v>
      </c>
      <c r="T18" s="1" t="s">
        <v>25</v>
      </c>
      <c r="U18" s="1" t="s">
        <v>56</v>
      </c>
      <c r="V18" s="1" t="s">
        <v>70</v>
      </c>
      <c r="W18" s="1" t="s">
        <v>30</v>
      </c>
      <c r="X18" s="1" t="s">
        <v>25</v>
      </c>
      <c r="Y18">
        <v>1</v>
      </c>
    </row>
    <row r="19" spans="1:25" hidden="1" x14ac:dyDescent="0.25">
      <c r="A19" s="1" t="s">
        <v>25</v>
      </c>
      <c r="B19" s="1" t="s">
        <v>26</v>
      </c>
      <c r="C19" s="1" t="s">
        <v>26</v>
      </c>
      <c r="D19" s="1" t="s">
        <v>27</v>
      </c>
      <c r="E19" s="1" t="s">
        <v>28</v>
      </c>
      <c r="F19">
        <v>2018</v>
      </c>
      <c r="G19">
        <v>2018</v>
      </c>
      <c r="H19">
        <v>2018</v>
      </c>
      <c r="I19" s="1" t="s">
        <v>29</v>
      </c>
      <c r="J19" s="1" t="s">
        <v>30</v>
      </c>
      <c r="K19" s="1" t="s">
        <v>43</v>
      </c>
      <c r="L19" s="1" t="s">
        <v>44</v>
      </c>
      <c r="M19" s="1" t="s">
        <v>45</v>
      </c>
      <c r="N19" s="1" t="s">
        <v>34</v>
      </c>
      <c r="O19" s="1" t="s">
        <v>35</v>
      </c>
      <c r="P19" s="1" t="s">
        <v>25</v>
      </c>
      <c r="Q19" s="1" t="s">
        <v>25</v>
      </c>
      <c r="R19" s="1" t="s">
        <v>26</v>
      </c>
      <c r="S19" s="1" t="s">
        <v>25</v>
      </c>
      <c r="T19" s="1" t="s">
        <v>25</v>
      </c>
      <c r="U19" s="1" t="s">
        <v>56</v>
      </c>
      <c r="V19" s="1" t="s">
        <v>70</v>
      </c>
      <c r="W19" s="1" t="s">
        <v>30</v>
      </c>
      <c r="X19" s="1" t="s">
        <v>26</v>
      </c>
      <c r="Y19">
        <v>1</v>
      </c>
    </row>
    <row r="20" spans="1:25" hidden="1" x14ac:dyDescent="0.25">
      <c r="A20" s="1" t="s">
        <v>25</v>
      </c>
      <c r="B20" s="1" t="s">
        <v>26</v>
      </c>
      <c r="C20" s="1" t="s">
        <v>26</v>
      </c>
      <c r="D20" s="1" t="s">
        <v>46</v>
      </c>
      <c r="E20" s="1" t="s">
        <v>53</v>
      </c>
      <c r="F20">
        <v>2020</v>
      </c>
      <c r="G20">
        <v>2020</v>
      </c>
      <c r="H20">
        <v>2020</v>
      </c>
      <c r="I20" s="1" t="s">
        <v>29</v>
      </c>
      <c r="J20" s="1" t="s">
        <v>30</v>
      </c>
      <c r="K20" s="1" t="s">
        <v>118</v>
      </c>
      <c r="L20" s="1" t="s">
        <v>247</v>
      </c>
      <c r="M20" s="1" t="s">
        <v>120</v>
      </c>
      <c r="N20" s="1" t="s">
        <v>34</v>
      </c>
      <c r="O20" s="1" t="s">
        <v>35</v>
      </c>
      <c r="P20" s="1" t="s">
        <v>25</v>
      </c>
      <c r="Q20" s="1" t="s">
        <v>26</v>
      </c>
      <c r="R20" s="1" t="s">
        <v>26</v>
      </c>
      <c r="S20" s="1" t="s">
        <v>25</v>
      </c>
      <c r="T20" s="1" t="s">
        <v>26</v>
      </c>
      <c r="U20" s="1" t="s">
        <v>36</v>
      </c>
      <c r="V20" s="1" t="s">
        <v>70</v>
      </c>
      <c r="W20" s="1" t="s">
        <v>30</v>
      </c>
      <c r="X20" s="1" t="s">
        <v>25</v>
      </c>
      <c r="Y20">
        <v>1</v>
      </c>
    </row>
    <row r="21" spans="1:25" hidden="1" x14ac:dyDescent="0.25">
      <c r="A21" s="1" t="s">
        <v>25</v>
      </c>
      <c r="B21" s="1" t="s">
        <v>26</v>
      </c>
      <c r="C21" s="1" t="s">
        <v>26</v>
      </c>
      <c r="D21" s="1" t="s">
        <v>27</v>
      </c>
      <c r="E21" s="1" t="s">
        <v>28</v>
      </c>
      <c r="F21">
        <v>2020</v>
      </c>
      <c r="G21">
        <v>2020</v>
      </c>
      <c r="H21">
        <v>2020</v>
      </c>
      <c r="I21" s="1" t="s">
        <v>29</v>
      </c>
      <c r="J21" s="1" t="s">
        <v>30</v>
      </c>
      <c r="K21" s="1" t="s">
        <v>38</v>
      </c>
      <c r="L21" s="1" t="s">
        <v>39</v>
      </c>
      <c r="M21" s="1" t="s">
        <v>40</v>
      </c>
      <c r="N21" s="1" t="s">
        <v>34</v>
      </c>
      <c r="O21" s="1" t="s">
        <v>35</v>
      </c>
      <c r="P21" s="1" t="s">
        <v>25</v>
      </c>
      <c r="Q21" s="1" t="s">
        <v>25</v>
      </c>
      <c r="R21" s="1" t="s">
        <v>26</v>
      </c>
      <c r="S21" s="1" t="s">
        <v>25</v>
      </c>
      <c r="T21" s="1" t="s">
        <v>25</v>
      </c>
      <c r="U21" s="1" t="s">
        <v>36</v>
      </c>
      <c r="V21" s="1" t="s">
        <v>70</v>
      </c>
      <c r="W21" s="1" t="s">
        <v>30</v>
      </c>
      <c r="X21" s="1" t="s">
        <v>26</v>
      </c>
      <c r="Y21">
        <v>1</v>
      </c>
    </row>
    <row r="22" spans="1:25" hidden="1" x14ac:dyDescent="0.25">
      <c r="A22" s="1" t="s">
        <v>25</v>
      </c>
      <c r="B22" s="1" t="s">
        <v>26</v>
      </c>
      <c r="C22" s="1" t="s">
        <v>26</v>
      </c>
      <c r="D22" s="1" t="s">
        <v>27</v>
      </c>
      <c r="E22" s="1" t="s">
        <v>28</v>
      </c>
      <c r="F22">
        <v>2016</v>
      </c>
      <c r="G22">
        <v>2016</v>
      </c>
      <c r="H22">
        <v>2016</v>
      </c>
      <c r="I22" s="1" t="s">
        <v>29</v>
      </c>
      <c r="J22" s="1" t="s">
        <v>30</v>
      </c>
      <c r="K22" s="1" t="s">
        <v>145</v>
      </c>
      <c r="L22" s="1" t="s">
        <v>250</v>
      </c>
      <c r="M22" s="1" t="s">
        <v>147</v>
      </c>
      <c r="N22" s="1" t="s">
        <v>34</v>
      </c>
      <c r="O22" s="1" t="s">
        <v>35</v>
      </c>
      <c r="P22" s="1" t="s">
        <v>25</v>
      </c>
      <c r="Q22" s="1" t="s">
        <v>25</v>
      </c>
      <c r="R22" s="1" t="s">
        <v>26</v>
      </c>
      <c r="S22" s="1" t="s">
        <v>25</v>
      </c>
      <c r="T22" s="1" t="s">
        <v>25</v>
      </c>
      <c r="U22" s="1" t="s">
        <v>36</v>
      </c>
      <c r="V22" s="1" t="s">
        <v>70</v>
      </c>
      <c r="W22" s="1" t="s">
        <v>30</v>
      </c>
      <c r="X22" s="1" t="s">
        <v>26</v>
      </c>
      <c r="Y22">
        <v>1</v>
      </c>
    </row>
    <row r="23" spans="1:25" hidden="1" x14ac:dyDescent="0.25">
      <c r="A23" s="1" t="s">
        <v>25</v>
      </c>
      <c r="B23" s="1" t="s">
        <v>26</v>
      </c>
      <c r="C23" s="1" t="s">
        <v>26</v>
      </c>
      <c r="D23" s="1" t="s">
        <v>27</v>
      </c>
      <c r="E23" s="1" t="s">
        <v>28</v>
      </c>
      <c r="F23">
        <v>2017</v>
      </c>
      <c r="G23">
        <v>2017</v>
      </c>
      <c r="H23">
        <v>2017</v>
      </c>
      <c r="I23" s="1" t="s">
        <v>29</v>
      </c>
      <c r="J23" s="1" t="s">
        <v>30</v>
      </c>
      <c r="K23" s="1" t="s">
        <v>57</v>
      </c>
      <c r="L23" s="1" t="s">
        <v>58</v>
      </c>
      <c r="M23" s="1" t="s">
        <v>59</v>
      </c>
      <c r="N23" s="1" t="s">
        <v>34</v>
      </c>
      <c r="O23" s="1" t="s">
        <v>35</v>
      </c>
      <c r="P23" s="1" t="s">
        <v>25</v>
      </c>
      <c r="Q23" s="1" t="s">
        <v>25</v>
      </c>
      <c r="R23" s="1" t="s">
        <v>26</v>
      </c>
      <c r="S23" s="1" t="s">
        <v>25</v>
      </c>
      <c r="T23" s="1" t="s">
        <v>25</v>
      </c>
      <c r="U23" s="1" t="s">
        <v>36</v>
      </c>
      <c r="V23" s="1" t="s">
        <v>70</v>
      </c>
      <c r="W23" s="1" t="s">
        <v>30</v>
      </c>
      <c r="X23" s="1" t="s">
        <v>26</v>
      </c>
      <c r="Y23">
        <v>1</v>
      </c>
    </row>
    <row r="24" spans="1:25" hidden="1" x14ac:dyDescent="0.25">
      <c r="A24" s="1" t="s">
        <v>25</v>
      </c>
      <c r="B24" s="1" t="s">
        <v>26</v>
      </c>
      <c r="C24" s="1" t="s">
        <v>26</v>
      </c>
      <c r="D24" s="1" t="s">
        <v>46</v>
      </c>
      <c r="E24" s="1" t="s">
        <v>53</v>
      </c>
      <c r="F24">
        <v>2020</v>
      </c>
      <c r="G24">
        <v>2020</v>
      </c>
      <c r="H24">
        <v>2020</v>
      </c>
      <c r="I24" s="1" t="s">
        <v>29</v>
      </c>
      <c r="J24" s="1" t="s">
        <v>30</v>
      </c>
      <c r="K24" s="1" t="s">
        <v>50</v>
      </c>
      <c r="L24" s="1" t="s">
        <v>260</v>
      </c>
      <c r="M24" s="1" t="s">
        <v>52</v>
      </c>
      <c r="N24" s="1" t="s">
        <v>34</v>
      </c>
      <c r="O24" s="1" t="s">
        <v>35</v>
      </c>
      <c r="P24" s="1" t="s">
        <v>25</v>
      </c>
      <c r="Q24" s="1" t="s">
        <v>26</v>
      </c>
      <c r="R24" s="1" t="s">
        <v>26</v>
      </c>
      <c r="S24" s="1" t="s">
        <v>25</v>
      </c>
      <c r="T24" s="1" t="s">
        <v>25</v>
      </c>
      <c r="U24" s="1" t="s">
        <v>36</v>
      </c>
      <c r="V24" s="1" t="s">
        <v>70</v>
      </c>
      <c r="W24" s="1" t="s">
        <v>30</v>
      </c>
      <c r="X24" s="1" t="s">
        <v>25</v>
      </c>
      <c r="Y24">
        <v>1</v>
      </c>
    </row>
    <row r="25" spans="1:25" hidden="1" x14ac:dyDescent="0.25">
      <c r="A25" s="1" t="s">
        <v>25</v>
      </c>
      <c r="B25" s="1" t="s">
        <v>26</v>
      </c>
      <c r="C25" s="1" t="s">
        <v>26</v>
      </c>
      <c r="D25" s="1" t="s">
        <v>46</v>
      </c>
      <c r="E25" s="1" t="s">
        <v>42</v>
      </c>
      <c r="F25">
        <v>2017</v>
      </c>
      <c r="G25">
        <v>2017</v>
      </c>
      <c r="H25">
        <v>2017</v>
      </c>
      <c r="I25" s="1" t="s">
        <v>29</v>
      </c>
      <c r="J25" s="1" t="s">
        <v>30</v>
      </c>
      <c r="K25" s="1" t="s">
        <v>168</v>
      </c>
      <c r="L25" s="1" t="s">
        <v>262</v>
      </c>
      <c r="M25" s="1" t="s">
        <v>62</v>
      </c>
      <c r="N25" s="1" t="s">
        <v>34</v>
      </c>
      <c r="O25" s="1" t="s">
        <v>35</v>
      </c>
      <c r="P25" s="1" t="s">
        <v>26</v>
      </c>
      <c r="Q25" s="1" t="s">
        <v>26</v>
      </c>
      <c r="R25" s="1" t="s">
        <v>26</v>
      </c>
      <c r="S25" s="1" t="s">
        <v>26</v>
      </c>
      <c r="T25" s="1" t="s">
        <v>26</v>
      </c>
      <c r="U25" s="1" t="s">
        <v>36</v>
      </c>
      <c r="V25" s="1" t="s">
        <v>70</v>
      </c>
      <c r="W25" s="1" t="s">
        <v>30</v>
      </c>
      <c r="X25" s="1" t="s">
        <v>26</v>
      </c>
      <c r="Y25">
        <v>1</v>
      </c>
    </row>
    <row r="26" spans="1:25" hidden="1" x14ac:dyDescent="0.25">
      <c r="A26" s="1" t="s">
        <v>25</v>
      </c>
      <c r="B26" s="1" t="s">
        <v>26</v>
      </c>
      <c r="C26" s="1" t="s">
        <v>26</v>
      </c>
      <c r="D26" s="1" t="s">
        <v>27</v>
      </c>
      <c r="E26" s="1" t="s">
        <v>42</v>
      </c>
      <c r="F26">
        <v>2018</v>
      </c>
      <c r="G26">
        <v>2018</v>
      </c>
      <c r="H26">
        <v>2018</v>
      </c>
      <c r="I26" s="1" t="s">
        <v>29</v>
      </c>
      <c r="J26" s="1" t="s">
        <v>30</v>
      </c>
      <c r="K26" s="1" t="s">
        <v>38</v>
      </c>
      <c r="L26" s="1" t="s">
        <v>39</v>
      </c>
      <c r="M26" s="1" t="s">
        <v>40</v>
      </c>
      <c r="N26" s="1" t="s">
        <v>34</v>
      </c>
      <c r="O26" s="1" t="s">
        <v>35</v>
      </c>
      <c r="P26" s="1" t="s">
        <v>26</v>
      </c>
      <c r="Q26" s="1" t="s">
        <v>26</v>
      </c>
      <c r="R26" s="1" t="s">
        <v>26</v>
      </c>
      <c r="S26" s="1" t="s">
        <v>26</v>
      </c>
      <c r="T26" s="1" t="s">
        <v>26</v>
      </c>
      <c r="U26" s="1" t="s">
        <v>36</v>
      </c>
      <c r="V26" s="1" t="s">
        <v>70</v>
      </c>
      <c r="W26" s="1" t="s">
        <v>30</v>
      </c>
      <c r="X26" s="1" t="s">
        <v>26</v>
      </c>
      <c r="Y26">
        <v>1</v>
      </c>
    </row>
    <row r="27" spans="1:25" hidden="1" x14ac:dyDescent="0.25">
      <c r="A27" s="1" t="s">
        <v>25</v>
      </c>
      <c r="B27" s="1" t="s">
        <v>26</v>
      </c>
      <c r="C27" s="1" t="s">
        <v>26</v>
      </c>
      <c r="D27" s="1" t="s">
        <v>46</v>
      </c>
      <c r="E27" s="1" t="s">
        <v>53</v>
      </c>
      <c r="F27">
        <v>2020</v>
      </c>
      <c r="G27">
        <v>2020</v>
      </c>
      <c r="H27">
        <v>2020</v>
      </c>
      <c r="I27" s="1" t="s">
        <v>29</v>
      </c>
      <c r="J27" s="1" t="s">
        <v>30</v>
      </c>
      <c r="K27" s="1" t="s">
        <v>50</v>
      </c>
      <c r="L27" s="1" t="s">
        <v>296</v>
      </c>
      <c r="M27" s="1" t="s">
        <v>52</v>
      </c>
      <c r="N27" s="1" t="s">
        <v>34</v>
      </c>
      <c r="O27" s="1" t="s">
        <v>35</v>
      </c>
      <c r="P27" s="1" t="s">
        <v>25</v>
      </c>
      <c r="Q27" s="1" t="s">
        <v>26</v>
      </c>
      <c r="R27" s="1" t="s">
        <v>26</v>
      </c>
      <c r="S27" s="1" t="s">
        <v>25</v>
      </c>
      <c r="T27" s="1" t="s">
        <v>25</v>
      </c>
      <c r="U27" s="1" t="s">
        <v>36</v>
      </c>
      <c r="V27" s="1" t="s">
        <v>70</v>
      </c>
      <c r="W27" s="1" t="s">
        <v>30</v>
      </c>
      <c r="X27" s="1" t="s">
        <v>25</v>
      </c>
      <c r="Y27">
        <v>1</v>
      </c>
    </row>
    <row r="28" spans="1:25" hidden="1" x14ac:dyDescent="0.25">
      <c r="A28" s="1" t="s">
        <v>25</v>
      </c>
      <c r="B28" s="1" t="s">
        <v>26</v>
      </c>
      <c r="C28" s="1" t="s">
        <v>26</v>
      </c>
      <c r="D28" s="1" t="s">
        <v>27</v>
      </c>
      <c r="E28" s="1" t="s">
        <v>42</v>
      </c>
      <c r="F28">
        <v>2017</v>
      </c>
      <c r="G28">
        <v>2017</v>
      </c>
      <c r="H28">
        <v>2017</v>
      </c>
      <c r="I28" s="1" t="s">
        <v>29</v>
      </c>
      <c r="J28" s="1" t="s">
        <v>30</v>
      </c>
      <c r="K28" s="1" t="s">
        <v>75</v>
      </c>
      <c r="L28" s="1" t="s">
        <v>299</v>
      </c>
      <c r="M28" s="1" t="s">
        <v>77</v>
      </c>
      <c r="N28" s="1" t="s">
        <v>34</v>
      </c>
      <c r="O28" s="1" t="s">
        <v>35</v>
      </c>
      <c r="P28" s="1" t="s">
        <v>26</v>
      </c>
      <c r="Q28" s="1" t="s">
        <v>26</v>
      </c>
      <c r="R28" s="1" t="s">
        <v>26</v>
      </c>
      <c r="S28" s="1" t="s">
        <v>26</v>
      </c>
      <c r="T28" s="1" t="s">
        <v>26</v>
      </c>
      <c r="U28" s="1" t="s">
        <v>36</v>
      </c>
      <c r="V28" s="1" t="s">
        <v>70</v>
      </c>
      <c r="W28" s="1" t="s">
        <v>30</v>
      </c>
      <c r="X28" s="1" t="s">
        <v>25</v>
      </c>
      <c r="Y28">
        <v>1</v>
      </c>
    </row>
    <row r="29" spans="1:25" hidden="1" x14ac:dyDescent="0.25">
      <c r="A29" s="1" t="s">
        <v>25</v>
      </c>
      <c r="B29" s="1" t="s">
        <v>26</v>
      </c>
      <c r="C29" s="1" t="s">
        <v>26</v>
      </c>
      <c r="D29" s="1" t="s">
        <v>46</v>
      </c>
      <c r="E29" s="1" t="s">
        <v>53</v>
      </c>
      <c r="F29">
        <v>2017</v>
      </c>
      <c r="G29">
        <v>2017</v>
      </c>
      <c r="H29">
        <v>2017</v>
      </c>
      <c r="I29" s="1" t="s">
        <v>29</v>
      </c>
      <c r="J29" s="1" t="s">
        <v>30</v>
      </c>
      <c r="K29" s="1" t="s">
        <v>38</v>
      </c>
      <c r="L29" s="1" t="s">
        <v>206</v>
      </c>
      <c r="M29" s="1" t="s">
        <v>55</v>
      </c>
      <c r="N29" s="1" t="s">
        <v>34</v>
      </c>
      <c r="O29" s="1" t="s">
        <v>35</v>
      </c>
      <c r="P29" s="1" t="s">
        <v>25</v>
      </c>
      <c r="Q29" s="1" t="s">
        <v>26</v>
      </c>
      <c r="R29" s="1" t="s">
        <v>26</v>
      </c>
      <c r="S29" s="1" t="s">
        <v>25</v>
      </c>
      <c r="T29" s="1" t="s">
        <v>26</v>
      </c>
      <c r="U29" s="1" t="s">
        <v>36</v>
      </c>
      <c r="V29" s="1" t="s">
        <v>70</v>
      </c>
      <c r="W29" s="1" t="s">
        <v>30</v>
      </c>
      <c r="X29" s="1" t="s">
        <v>25</v>
      </c>
      <c r="Y29">
        <v>1</v>
      </c>
    </row>
    <row r="30" spans="1:25" hidden="1" x14ac:dyDescent="0.25">
      <c r="A30" s="1" t="s">
        <v>25</v>
      </c>
      <c r="B30" s="1" t="s">
        <v>26</v>
      </c>
      <c r="C30" s="1" t="s">
        <v>26</v>
      </c>
      <c r="D30" s="1" t="s">
        <v>27</v>
      </c>
      <c r="E30" s="1" t="s">
        <v>28</v>
      </c>
      <c r="F30">
        <v>2017</v>
      </c>
      <c r="G30">
        <v>2017</v>
      </c>
      <c r="H30">
        <v>2017</v>
      </c>
      <c r="I30" s="1" t="s">
        <v>29</v>
      </c>
      <c r="J30" s="1" t="s">
        <v>30</v>
      </c>
      <c r="K30" s="1" t="s">
        <v>66</v>
      </c>
      <c r="L30" s="1" t="s">
        <v>67</v>
      </c>
      <c r="M30" s="1" t="s">
        <v>68</v>
      </c>
      <c r="N30" s="1" t="s">
        <v>34</v>
      </c>
      <c r="O30" s="1" t="s">
        <v>35</v>
      </c>
      <c r="P30" s="1" t="s">
        <v>25</v>
      </c>
      <c r="Q30" s="1" t="s">
        <v>25</v>
      </c>
      <c r="R30" s="1" t="s">
        <v>26</v>
      </c>
      <c r="S30" s="1" t="s">
        <v>25</v>
      </c>
      <c r="T30" s="1" t="s">
        <v>25</v>
      </c>
      <c r="U30" s="1" t="s">
        <v>56</v>
      </c>
      <c r="V30" s="1" t="s">
        <v>70</v>
      </c>
      <c r="W30" s="1" t="s">
        <v>30</v>
      </c>
      <c r="X30" s="1" t="s">
        <v>26</v>
      </c>
      <c r="Y30">
        <v>1</v>
      </c>
    </row>
    <row r="31" spans="1:25" hidden="1" x14ac:dyDescent="0.25">
      <c r="A31" s="1" t="s">
        <v>25</v>
      </c>
      <c r="B31" s="1" t="s">
        <v>26</v>
      </c>
      <c r="C31" s="1" t="s">
        <v>26</v>
      </c>
      <c r="D31" s="1" t="s">
        <v>27</v>
      </c>
      <c r="E31" s="1" t="s">
        <v>42</v>
      </c>
      <c r="F31">
        <v>2018</v>
      </c>
      <c r="G31">
        <v>2018</v>
      </c>
      <c r="H31">
        <v>2018</v>
      </c>
      <c r="I31" s="1" t="s">
        <v>29</v>
      </c>
      <c r="J31" s="1" t="s">
        <v>30</v>
      </c>
      <c r="K31" s="1" t="s">
        <v>38</v>
      </c>
      <c r="L31" s="1" t="s">
        <v>39</v>
      </c>
      <c r="M31" s="1" t="s">
        <v>40</v>
      </c>
      <c r="N31" s="1" t="s">
        <v>34</v>
      </c>
      <c r="O31" s="1" t="s">
        <v>35</v>
      </c>
      <c r="P31" s="1" t="s">
        <v>26</v>
      </c>
      <c r="Q31" s="1" t="s">
        <v>26</v>
      </c>
      <c r="R31" s="1" t="s">
        <v>26</v>
      </c>
      <c r="S31" s="1" t="s">
        <v>26</v>
      </c>
      <c r="T31" s="1" t="s">
        <v>26</v>
      </c>
      <c r="U31" s="1" t="s">
        <v>36</v>
      </c>
      <c r="V31" s="1" t="s">
        <v>70</v>
      </c>
      <c r="W31" s="1" t="s">
        <v>30</v>
      </c>
      <c r="X31" s="1" t="s">
        <v>25</v>
      </c>
      <c r="Y31">
        <v>1</v>
      </c>
    </row>
    <row r="32" spans="1:25" hidden="1" x14ac:dyDescent="0.25">
      <c r="A32" s="1" t="s">
        <v>25</v>
      </c>
      <c r="B32" s="1" t="s">
        <v>26</v>
      </c>
      <c r="C32" s="1" t="s">
        <v>26</v>
      </c>
      <c r="D32" s="1" t="s">
        <v>27</v>
      </c>
      <c r="E32" s="1" t="s">
        <v>28</v>
      </c>
      <c r="F32">
        <v>2015</v>
      </c>
      <c r="G32">
        <v>2015</v>
      </c>
      <c r="H32">
        <v>2015</v>
      </c>
      <c r="I32" s="1" t="s">
        <v>29</v>
      </c>
      <c r="J32" s="1" t="s">
        <v>30</v>
      </c>
      <c r="K32" s="1" t="s">
        <v>232</v>
      </c>
      <c r="L32" s="1" t="s">
        <v>325</v>
      </c>
      <c r="M32" s="1" t="s">
        <v>234</v>
      </c>
      <c r="N32" s="1" t="s">
        <v>34</v>
      </c>
      <c r="O32" s="1" t="s">
        <v>35</v>
      </c>
      <c r="P32" s="1" t="s">
        <v>25</v>
      </c>
      <c r="Q32" s="1" t="s">
        <v>25</v>
      </c>
      <c r="R32" s="1" t="s">
        <v>26</v>
      </c>
      <c r="S32" s="1" t="s">
        <v>26</v>
      </c>
      <c r="T32" s="1" t="s">
        <v>25</v>
      </c>
      <c r="U32" s="1" t="s">
        <v>36</v>
      </c>
      <c r="V32" s="1" t="s">
        <v>70</v>
      </c>
      <c r="W32" s="1" t="s">
        <v>30</v>
      </c>
      <c r="X32" s="1" t="s">
        <v>26</v>
      </c>
      <c r="Y32">
        <v>1</v>
      </c>
    </row>
    <row r="33" spans="1:25" hidden="1" x14ac:dyDescent="0.25">
      <c r="A33" s="1" t="s">
        <v>25</v>
      </c>
      <c r="B33" s="1" t="s">
        <v>26</v>
      </c>
      <c r="C33" s="1" t="s">
        <v>26</v>
      </c>
      <c r="D33" s="1" t="s">
        <v>46</v>
      </c>
      <c r="E33" s="1" t="s">
        <v>42</v>
      </c>
      <c r="F33">
        <v>2020</v>
      </c>
      <c r="G33">
        <v>2020</v>
      </c>
      <c r="H33">
        <v>2020</v>
      </c>
      <c r="I33" s="1" t="s">
        <v>29</v>
      </c>
      <c r="J33" s="1" t="s">
        <v>30</v>
      </c>
      <c r="K33" s="1" t="s">
        <v>118</v>
      </c>
      <c r="L33" s="1" t="s">
        <v>304</v>
      </c>
      <c r="M33" s="1" t="s">
        <v>94</v>
      </c>
      <c r="N33" s="1" t="s">
        <v>34</v>
      </c>
      <c r="O33" s="1" t="s">
        <v>35</v>
      </c>
      <c r="P33" s="1" t="s">
        <v>26</v>
      </c>
      <c r="Q33" s="1" t="s">
        <v>26</v>
      </c>
      <c r="R33" s="1" t="s">
        <v>26</v>
      </c>
      <c r="S33" s="1" t="s">
        <v>26</v>
      </c>
      <c r="T33" s="1" t="s">
        <v>26</v>
      </c>
      <c r="U33" s="1" t="s">
        <v>36</v>
      </c>
      <c r="V33" s="1" t="s">
        <v>70</v>
      </c>
      <c r="W33" s="1" t="s">
        <v>30</v>
      </c>
      <c r="X33" s="1" t="s">
        <v>25</v>
      </c>
      <c r="Y33">
        <v>1</v>
      </c>
    </row>
    <row r="34" spans="1:25" hidden="1" x14ac:dyDescent="0.25">
      <c r="A34" s="1" t="s">
        <v>25</v>
      </c>
      <c r="B34" s="1" t="s">
        <v>26</v>
      </c>
      <c r="C34" s="1" t="s">
        <v>26</v>
      </c>
      <c r="D34" s="1" t="s">
        <v>27</v>
      </c>
      <c r="E34" s="1" t="s">
        <v>42</v>
      </c>
      <c r="F34">
        <v>2018</v>
      </c>
      <c r="G34">
        <v>2018</v>
      </c>
      <c r="H34">
        <v>2018</v>
      </c>
      <c r="I34" s="1" t="s">
        <v>29</v>
      </c>
      <c r="J34" s="1" t="s">
        <v>30</v>
      </c>
      <c r="K34" s="1" t="s">
        <v>63</v>
      </c>
      <c r="L34" s="1" t="s">
        <v>64</v>
      </c>
      <c r="M34" s="1" t="s">
        <v>65</v>
      </c>
      <c r="N34" s="1" t="s">
        <v>34</v>
      </c>
      <c r="O34" s="1" t="s">
        <v>35</v>
      </c>
      <c r="P34" s="1" t="s">
        <v>26</v>
      </c>
      <c r="Q34" s="1" t="s">
        <v>26</v>
      </c>
      <c r="R34" s="1" t="s">
        <v>26</v>
      </c>
      <c r="S34" s="1" t="s">
        <v>26</v>
      </c>
      <c r="T34" s="1" t="s">
        <v>26</v>
      </c>
      <c r="U34" s="1" t="s">
        <v>36</v>
      </c>
      <c r="V34" s="1" t="s">
        <v>70</v>
      </c>
      <c r="W34" s="1" t="s">
        <v>30</v>
      </c>
      <c r="X34" s="1" t="s">
        <v>26</v>
      </c>
      <c r="Y34">
        <v>1</v>
      </c>
    </row>
    <row r="35" spans="1:25" hidden="1" x14ac:dyDescent="0.25">
      <c r="A35" s="1" t="s">
        <v>25</v>
      </c>
      <c r="B35" s="1" t="s">
        <v>26</v>
      </c>
      <c r="C35" s="1" t="s">
        <v>26</v>
      </c>
      <c r="D35" s="1" t="s">
        <v>46</v>
      </c>
      <c r="E35" s="1" t="s">
        <v>53</v>
      </c>
      <c r="F35">
        <v>2017</v>
      </c>
      <c r="G35">
        <v>2017</v>
      </c>
      <c r="H35">
        <v>2017</v>
      </c>
      <c r="I35" s="1" t="s">
        <v>29</v>
      </c>
      <c r="J35" s="1" t="s">
        <v>30</v>
      </c>
      <c r="K35" s="1" t="s">
        <v>75</v>
      </c>
      <c r="L35" s="1" t="s">
        <v>133</v>
      </c>
      <c r="M35" s="1" t="s">
        <v>77</v>
      </c>
      <c r="N35" s="1" t="s">
        <v>34</v>
      </c>
      <c r="O35" s="1" t="s">
        <v>35</v>
      </c>
      <c r="P35" s="1" t="s">
        <v>25</v>
      </c>
      <c r="Q35" s="1" t="s">
        <v>26</v>
      </c>
      <c r="R35" s="1" t="s">
        <v>26</v>
      </c>
      <c r="S35" s="1" t="s">
        <v>25</v>
      </c>
      <c r="T35" s="1" t="s">
        <v>25</v>
      </c>
      <c r="U35" s="1" t="s">
        <v>36</v>
      </c>
      <c r="V35" s="1" t="s">
        <v>70</v>
      </c>
      <c r="W35" s="1" t="s">
        <v>122</v>
      </c>
      <c r="X35" s="1" t="s">
        <v>25</v>
      </c>
      <c r="Y35">
        <v>2</v>
      </c>
    </row>
    <row r="36" spans="1:25" hidden="1" x14ac:dyDescent="0.25">
      <c r="A36" s="1" t="s">
        <v>25</v>
      </c>
      <c r="B36" s="1" t="s">
        <v>26</v>
      </c>
      <c r="C36" s="1" t="s">
        <v>26</v>
      </c>
      <c r="D36" s="1" t="s">
        <v>27</v>
      </c>
      <c r="E36" s="1" t="s">
        <v>42</v>
      </c>
      <c r="F36">
        <v>2017</v>
      </c>
      <c r="G36">
        <v>2017</v>
      </c>
      <c r="H36">
        <v>2017</v>
      </c>
      <c r="I36" s="1" t="s">
        <v>29</v>
      </c>
      <c r="J36" s="1" t="s">
        <v>30</v>
      </c>
      <c r="K36" s="1" t="s">
        <v>130</v>
      </c>
      <c r="L36" s="1" t="s">
        <v>336</v>
      </c>
      <c r="M36" s="1" t="s">
        <v>132</v>
      </c>
      <c r="N36" s="1" t="s">
        <v>34</v>
      </c>
      <c r="O36" s="1" t="s">
        <v>35</v>
      </c>
      <c r="P36" s="1" t="s">
        <v>26</v>
      </c>
      <c r="Q36" s="1" t="s">
        <v>26</v>
      </c>
      <c r="R36" s="1" t="s">
        <v>26</v>
      </c>
      <c r="S36" s="1" t="s">
        <v>26</v>
      </c>
      <c r="T36" s="1" t="s">
        <v>26</v>
      </c>
      <c r="U36" s="1" t="s">
        <v>36</v>
      </c>
      <c r="V36" s="1" t="s">
        <v>70</v>
      </c>
      <c r="W36" s="1" t="s">
        <v>30</v>
      </c>
      <c r="X36" s="1" t="s">
        <v>25</v>
      </c>
      <c r="Y36">
        <v>1</v>
      </c>
    </row>
    <row r="37" spans="1:25" hidden="1" x14ac:dyDescent="0.25">
      <c r="A37" s="1" t="s">
        <v>25</v>
      </c>
      <c r="B37" s="1" t="s">
        <v>26</v>
      </c>
      <c r="C37" s="1" t="s">
        <v>26</v>
      </c>
      <c r="D37" s="1" t="s">
        <v>46</v>
      </c>
      <c r="E37" s="1" t="s">
        <v>42</v>
      </c>
      <c r="F37">
        <v>2018</v>
      </c>
      <c r="G37">
        <v>2018</v>
      </c>
      <c r="H37">
        <v>2018</v>
      </c>
      <c r="I37" s="1" t="s">
        <v>29</v>
      </c>
      <c r="J37" s="1" t="s">
        <v>30</v>
      </c>
      <c r="K37" s="1" t="s">
        <v>118</v>
      </c>
      <c r="L37" s="1" t="s">
        <v>348</v>
      </c>
      <c r="M37" s="1" t="s">
        <v>94</v>
      </c>
      <c r="N37" s="1" t="s">
        <v>34</v>
      </c>
      <c r="O37" s="1" t="s">
        <v>35</v>
      </c>
      <c r="P37" s="1" t="s">
        <v>26</v>
      </c>
      <c r="Q37" s="1" t="s">
        <v>26</v>
      </c>
      <c r="R37" s="1" t="s">
        <v>26</v>
      </c>
      <c r="S37" s="1" t="s">
        <v>26</v>
      </c>
      <c r="T37" s="1" t="s">
        <v>26</v>
      </c>
      <c r="U37" s="1" t="s">
        <v>36</v>
      </c>
      <c r="V37" s="1" t="s">
        <v>70</v>
      </c>
      <c r="W37" s="1" t="s">
        <v>30</v>
      </c>
      <c r="X37" s="1" t="s">
        <v>25</v>
      </c>
      <c r="Y37">
        <v>1</v>
      </c>
    </row>
    <row r="38" spans="1:25" hidden="1" x14ac:dyDescent="0.25">
      <c r="A38" s="1" t="s">
        <v>25</v>
      </c>
      <c r="B38" s="1" t="s">
        <v>26</v>
      </c>
      <c r="C38" s="1" t="s">
        <v>26</v>
      </c>
      <c r="D38" s="1" t="s">
        <v>46</v>
      </c>
      <c r="E38" s="1" t="s">
        <v>42</v>
      </c>
      <c r="F38">
        <v>2020</v>
      </c>
      <c r="G38">
        <v>2020</v>
      </c>
      <c r="H38">
        <v>2020</v>
      </c>
      <c r="I38" s="1" t="s">
        <v>29</v>
      </c>
      <c r="J38" s="1" t="s">
        <v>30</v>
      </c>
      <c r="K38" s="1" t="s">
        <v>107</v>
      </c>
      <c r="L38" s="1" t="s">
        <v>318</v>
      </c>
      <c r="M38" s="1" t="s">
        <v>109</v>
      </c>
      <c r="N38" s="1" t="s">
        <v>34</v>
      </c>
      <c r="O38" s="1" t="s">
        <v>35</v>
      </c>
      <c r="P38" s="1" t="s">
        <v>26</v>
      </c>
      <c r="Q38" s="1" t="s">
        <v>26</v>
      </c>
      <c r="R38" s="1" t="s">
        <v>26</v>
      </c>
      <c r="S38" s="1" t="s">
        <v>26</v>
      </c>
      <c r="T38" s="1" t="s">
        <v>26</v>
      </c>
      <c r="U38" s="1" t="s">
        <v>36</v>
      </c>
      <c r="V38" s="1" t="s">
        <v>70</v>
      </c>
      <c r="W38" s="1" t="s">
        <v>30</v>
      </c>
      <c r="X38" s="1" t="s">
        <v>26</v>
      </c>
      <c r="Y38">
        <v>1</v>
      </c>
    </row>
    <row r="39" spans="1:25" hidden="1" x14ac:dyDescent="0.25">
      <c r="A39" s="1" t="s">
        <v>25</v>
      </c>
      <c r="B39" s="1" t="s">
        <v>26</v>
      </c>
      <c r="C39" s="1" t="s">
        <v>26</v>
      </c>
      <c r="D39" s="1" t="s">
        <v>46</v>
      </c>
      <c r="E39" s="1" t="s">
        <v>53</v>
      </c>
      <c r="F39">
        <v>2016</v>
      </c>
      <c r="G39">
        <v>2016</v>
      </c>
      <c r="H39">
        <v>2016</v>
      </c>
      <c r="I39" s="1" t="s">
        <v>29</v>
      </c>
      <c r="J39" s="1" t="s">
        <v>30</v>
      </c>
      <c r="K39" s="1" t="s">
        <v>145</v>
      </c>
      <c r="L39" s="1" t="s">
        <v>146</v>
      </c>
      <c r="M39" s="1" t="s">
        <v>147</v>
      </c>
      <c r="N39" s="1" t="s">
        <v>34</v>
      </c>
      <c r="O39" s="1" t="s">
        <v>35</v>
      </c>
      <c r="P39" s="1" t="s">
        <v>25</v>
      </c>
      <c r="Q39" s="1" t="s">
        <v>26</v>
      </c>
      <c r="R39" s="1" t="s">
        <v>26</v>
      </c>
      <c r="S39" s="1" t="s">
        <v>25</v>
      </c>
      <c r="T39" s="1" t="s">
        <v>25</v>
      </c>
      <c r="U39" s="1" t="s">
        <v>36</v>
      </c>
      <c r="V39" s="1" t="s">
        <v>70</v>
      </c>
      <c r="W39" s="1" t="s">
        <v>30</v>
      </c>
      <c r="X39" s="1" t="s">
        <v>26</v>
      </c>
      <c r="Y39">
        <v>1</v>
      </c>
    </row>
    <row r="40" spans="1:25" hidden="1" x14ac:dyDescent="0.25">
      <c r="A40" s="1" t="s">
        <v>25</v>
      </c>
      <c r="B40" s="1" t="s">
        <v>26</v>
      </c>
      <c r="C40" s="1" t="s">
        <v>26</v>
      </c>
      <c r="D40" s="1" t="s">
        <v>46</v>
      </c>
      <c r="E40" s="1" t="s">
        <v>53</v>
      </c>
      <c r="F40">
        <v>2018</v>
      </c>
      <c r="G40">
        <v>2018</v>
      </c>
      <c r="H40">
        <v>2018</v>
      </c>
      <c r="I40" s="1" t="s">
        <v>29</v>
      </c>
      <c r="J40" s="1" t="s">
        <v>30</v>
      </c>
      <c r="K40" s="1" t="s">
        <v>82</v>
      </c>
      <c r="L40" s="1" t="s">
        <v>237</v>
      </c>
      <c r="M40" s="1" t="s">
        <v>84</v>
      </c>
      <c r="N40" s="1" t="s">
        <v>34</v>
      </c>
      <c r="O40" s="1" t="s">
        <v>35</v>
      </c>
      <c r="P40" s="1" t="s">
        <v>25</v>
      </c>
      <c r="Q40" s="1" t="s">
        <v>26</v>
      </c>
      <c r="R40" s="1" t="s">
        <v>26</v>
      </c>
      <c r="S40" s="1" t="s">
        <v>25</v>
      </c>
      <c r="T40" s="1" t="s">
        <v>25</v>
      </c>
      <c r="U40" s="1" t="s">
        <v>36</v>
      </c>
      <c r="V40" s="1" t="s">
        <v>70</v>
      </c>
      <c r="W40" s="1" t="s">
        <v>30</v>
      </c>
      <c r="X40" s="1" t="s">
        <v>25</v>
      </c>
      <c r="Y40">
        <v>1</v>
      </c>
    </row>
    <row r="41" spans="1:25" hidden="1" x14ac:dyDescent="0.25">
      <c r="A41" s="1" t="s">
        <v>26</v>
      </c>
      <c r="B41" s="1" t="s">
        <v>25</v>
      </c>
      <c r="C41" s="1" t="s">
        <v>26</v>
      </c>
      <c r="D41" s="1" t="s">
        <v>27</v>
      </c>
      <c r="E41" s="1" t="s">
        <v>28</v>
      </c>
      <c r="F41">
        <v>2015</v>
      </c>
      <c r="G41">
        <v>2015</v>
      </c>
      <c r="H41">
        <v>2015</v>
      </c>
      <c r="I41" s="1" t="s">
        <v>29</v>
      </c>
      <c r="J41" s="1" t="s">
        <v>30</v>
      </c>
      <c r="K41" s="1" t="s">
        <v>43</v>
      </c>
      <c r="L41" s="1" t="s">
        <v>44</v>
      </c>
      <c r="M41" s="1" t="s">
        <v>45</v>
      </c>
      <c r="N41" s="1" t="s">
        <v>34</v>
      </c>
      <c r="O41" s="1" t="s">
        <v>35</v>
      </c>
      <c r="P41" s="1" t="s">
        <v>25</v>
      </c>
      <c r="Q41" s="1" t="s">
        <v>25</v>
      </c>
      <c r="R41" s="1" t="s">
        <v>26</v>
      </c>
      <c r="S41" s="1" t="s">
        <v>25</v>
      </c>
      <c r="T41" s="1" t="s">
        <v>25</v>
      </c>
      <c r="U41" s="1" t="s">
        <v>36</v>
      </c>
      <c r="V41" s="1" t="s">
        <v>70</v>
      </c>
      <c r="W41" s="1" t="s">
        <v>30</v>
      </c>
      <c r="X41" s="1" t="s">
        <v>26</v>
      </c>
      <c r="Y41">
        <v>1</v>
      </c>
    </row>
    <row r="42" spans="1:25" hidden="1" x14ac:dyDescent="0.25">
      <c r="A42" s="1" t="s">
        <v>25</v>
      </c>
      <c r="B42" s="1" t="s">
        <v>26</v>
      </c>
      <c r="C42" s="1" t="s">
        <v>26</v>
      </c>
      <c r="D42" s="1" t="s">
        <v>27</v>
      </c>
      <c r="E42" s="1" t="s">
        <v>69</v>
      </c>
      <c r="F42">
        <v>2019</v>
      </c>
      <c r="G42">
        <v>2019</v>
      </c>
      <c r="H42">
        <v>2019</v>
      </c>
      <c r="I42" s="1" t="s">
        <v>29</v>
      </c>
      <c r="J42" s="1" t="s">
        <v>30</v>
      </c>
      <c r="K42" s="1" t="s">
        <v>43</v>
      </c>
      <c r="L42" s="1" t="s">
        <v>44</v>
      </c>
      <c r="M42" s="1" t="s">
        <v>45</v>
      </c>
      <c r="N42" s="1" t="s">
        <v>34</v>
      </c>
      <c r="O42" s="1" t="s">
        <v>35</v>
      </c>
      <c r="P42" s="1" t="s">
        <v>25</v>
      </c>
      <c r="Q42" s="1" t="s">
        <v>26</v>
      </c>
      <c r="R42" s="1" t="s">
        <v>26</v>
      </c>
      <c r="S42" s="1" t="s">
        <v>26</v>
      </c>
      <c r="T42" s="1" t="s">
        <v>25</v>
      </c>
      <c r="U42" s="1" t="s">
        <v>36</v>
      </c>
      <c r="V42" s="1" t="s">
        <v>70</v>
      </c>
      <c r="W42" s="1" t="s">
        <v>30</v>
      </c>
      <c r="X42" s="1" t="s">
        <v>26</v>
      </c>
      <c r="Y42">
        <v>1</v>
      </c>
    </row>
    <row r="43" spans="1:25" hidden="1" x14ac:dyDescent="0.25">
      <c r="A43" s="1" t="s">
        <v>25</v>
      </c>
      <c r="B43" s="1" t="s">
        <v>26</v>
      </c>
      <c r="C43" s="1" t="s">
        <v>26</v>
      </c>
      <c r="D43" s="1" t="s">
        <v>46</v>
      </c>
      <c r="E43" s="1" t="s">
        <v>53</v>
      </c>
      <c r="F43">
        <v>2020</v>
      </c>
      <c r="G43">
        <v>2020</v>
      </c>
      <c r="H43">
        <v>2020</v>
      </c>
      <c r="I43" s="1" t="s">
        <v>29</v>
      </c>
      <c r="J43" s="1" t="s">
        <v>30</v>
      </c>
      <c r="K43" s="1" t="s">
        <v>31</v>
      </c>
      <c r="L43" s="1" t="s">
        <v>389</v>
      </c>
      <c r="M43" s="1" t="s">
        <v>33</v>
      </c>
      <c r="N43" s="1" t="s">
        <v>34</v>
      </c>
      <c r="O43" s="1" t="s">
        <v>35</v>
      </c>
      <c r="P43" s="1" t="s">
        <v>25</v>
      </c>
      <c r="Q43" s="1" t="s">
        <v>26</v>
      </c>
      <c r="R43" s="1" t="s">
        <v>26</v>
      </c>
      <c r="S43" s="1" t="s">
        <v>25</v>
      </c>
      <c r="T43" s="1" t="s">
        <v>26</v>
      </c>
      <c r="U43" s="1" t="s">
        <v>36</v>
      </c>
      <c r="V43" s="1" t="s">
        <v>70</v>
      </c>
      <c r="W43" s="1" t="s">
        <v>30</v>
      </c>
      <c r="X43" s="1" t="s">
        <v>26</v>
      </c>
      <c r="Y43">
        <v>1</v>
      </c>
    </row>
    <row r="44" spans="1:25" hidden="1" x14ac:dyDescent="0.25">
      <c r="A44" s="1" t="s">
        <v>25</v>
      </c>
      <c r="B44" s="1" t="s">
        <v>26</v>
      </c>
      <c r="C44" s="1" t="s">
        <v>26</v>
      </c>
      <c r="D44" s="1" t="s">
        <v>46</v>
      </c>
      <c r="E44" s="1" t="s">
        <v>53</v>
      </c>
      <c r="F44">
        <v>2017</v>
      </c>
      <c r="G44">
        <v>2017</v>
      </c>
      <c r="H44">
        <v>2017</v>
      </c>
      <c r="I44" s="1" t="s">
        <v>29</v>
      </c>
      <c r="J44" s="1" t="s">
        <v>30</v>
      </c>
      <c r="K44" s="1" t="s">
        <v>151</v>
      </c>
      <c r="L44" s="1" t="s">
        <v>152</v>
      </c>
      <c r="M44" s="1" t="s">
        <v>153</v>
      </c>
      <c r="N44" s="1" t="s">
        <v>34</v>
      </c>
      <c r="O44" s="1" t="s">
        <v>35</v>
      </c>
      <c r="P44" s="1" t="s">
        <v>25</v>
      </c>
      <c r="Q44" s="1" t="s">
        <v>26</v>
      </c>
      <c r="R44" s="1" t="s">
        <v>26</v>
      </c>
      <c r="S44" s="1" t="s">
        <v>25</v>
      </c>
      <c r="T44" s="1" t="s">
        <v>26</v>
      </c>
      <c r="U44" s="1" t="s">
        <v>36</v>
      </c>
      <c r="V44" s="1" t="s">
        <v>70</v>
      </c>
      <c r="W44" s="1" t="s">
        <v>30</v>
      </c>
      <c r="X44" s="1" t="s">
        <v>25</v>
      </c>
      <c r="Y44">
        <v>1</v>
      </c>
    </row>
    <row r="45" spans="1:25" hidden="1" x14ac:dyDescent="0.25">
      <c r="A45" s="1" t="s">
        <v>25</v>
      </c>
      <c r="B45" s="1" t="s">
        <v>26</v>
      </c>
      <c r="C45" s="1" t="s">
        <v>26</v>
      </c>
      <c r="D45" s="1" t="s">
        <v>46</v>
      </c>
      <c r="E45" s="1" t="s">
        <v>53</v>
      </c>
      <c r="F45">
        <v>2015</v>
      </c>
      <c r="G45">
        <v>2015</v>
      </c>
      <c r="H45">
        <v>2015</v>
      </c>
      <c r="I45" s="1" t="s">
        <v>29</v>
      </c>
      <c r="J45" s="1" t="s">
        <v>30</v>
      </c>
      <c r="K45" s="1" t="s">
        <v>104</v>
      </c>
      <c r="L45" s="1" t="s">
        <v>308</v>
      </c>
      <c r="M45" s="1" t="s">
        <v>106</v>
      </c>
      <c r="N45" s="1" t="s">
        <v>34</v>
      </c>
      <c r="O45" s="1" t="s">
        <v>35</v>
      </c>
      <c r="P45" s="1" t="s">
        <v>25</v>
      </c>
      <c r="Q45" s="1" t="s">
        <v>25</v>
      </c>
      <c r="R45" s="1" t="s">
        <v>26</v>
      </c>
      <c r="S45" s="1" t="s">
        <v>25</v>
      </c>
      <c r="T45" s="1" t="s">
        <v>25</v>
      </c>
      <c r="U45" s="1" t="s">
        <v>36</v>
      </c>
      <c r="V45" s="1" t="s">
        <v>70</v>
      </c>
      <c r="W45" s="1" t="s">
        <v>30</v>
      </c>
      <c r="X45" s="1" t="s">
        <v>25</v>
      </c>
      <c r="Y45">
        <v>1</v>
      </c>
    </row>
    <row r="46" spans="1:25" hidden="1" x14ac:dyDescent="0.25">
      <c r="A46" s="1" t="s">
        <v>25</v>
      </c>
      <c r="B46" s="1" t="s">
        <v>26</v>
      </c>
      <c r="C46" s="1" t="s">
        <v>26</v>
      </c>
      <c r="D46" s="1" t="s">
        <v>27</v>
      </c>
      <c r="E46" s="1" t="s">
        <v>28</v>
      </c>
      <c r="F46">
        <v>2016</v>
      </c>
      <c r="G46">
        <v>2016</v>
      </c>
      <c r="H46">
        <v>2016</v>
      </c>
      <c r="I46" s="1" t="s">
        <v>29</v>
      </c>
      <c r="J46" s="1" t="s">
        <v>30</v>
      </c>
      <c r="K46" s="1" t="s">
        <v>43</v>
      </c>
      <c r="L46" s="1" t="s">
        <v>44</v>
      </c>
      <c r="M46" s="1" t="s">
        <v>45</v>
      </c>
      <c r="N46" s="1" t="s">
        <v>34</v>
      </c>
      <c r="O46" s="1" t="s">
        <v>35</v>
      </c>
      <c r="P46" s="1" t="s">
        <v>25</v>
      </c>
      <c r="Q46" s="1" t="s">
        <v>25</v>
      </c>
      <c r="R46" s="1" t="s">
        <v>26</v>
      </c>
      <c r="S46" s="1" t="s">
        <v>25</v>
      </c>
      <c r="T46" s="1" t="s">
        <v>25</v>
      </c>
      <c r="U46" s="1" t="s">
        <v>56</v>
      </c>
      <c r="V46" s="1" t="s">
        <v>70</v>
      </c>
      <c r="W46" s="1" t="s">
        <v>30</v>
      </c>
      <c r="X46" s="1" t="s">
        <v>26</v>
      </c>
      <c r="Y46">
        <v>1</v>
      </c>
    </row>
    <row r="47" spans="1:25" hidden="1" x14ac:dyDescent="0.25">
      <c r="A47" s="1" t="s">
        <v>25</v>
      </c>
      <c r="B47" s="1" t="s">
        <v>26</v>
      </c>
      <c r="C47" s="1" t="s">
        <v>26</v>
      </c>
      <c r="D47" s="1" t="s">
        <v>46</v>
      </c>
      <c r="E47" s="1" t="s">
        <v>69</v>
      </c>
      <c r="F47">
        <v>2020</v>
      </c>
      <c r="G47">
        <v>2020</v>
      </c>
      <c r="H47">
        <v>2020</v>
      </c>
      <c r="I47" s="1" t="s">
        <v>29</v>
      </c>
      <c r="J47" s="1" t="s">
        <v>30</v>
      </c>
      <c r="K47" s="1" t="s">
        <v>66</v>
      </c>
      <c r="L47" s="1" t="s">
        <v>67</v>
      </c>
      <c r="M47" s="1" t="s">
        <v>68</v>
      </c>
      <c r="N47" s="1" t="s">
        <v>34</v>
      </c>
      <c r="O47" s="1" t="s">
        <v>35</v>
      </c>
      <c r="P47" s="1" t="s">
        <v>25</v>
      </c>
      <c r="Q47" s="1" t="s">
        <v>26</v>
      </c>
      <c r="R47" s="1" t="s">
        <v>26</v>
      </c>
      <c r="S47" s="1" t="s">
        <v>25</v>
      </c>
      <c r="T47" s="1" t="s">
        <v>25</v>
      </c>
      <c r="U47" s="1" t="s">
        <v>36</v>
      </c>
      <c r="V47" s="1" t="s">
        <v>70</v>
      </c>
      <c r="W47" s="1" t="s">
        <v>30</v>
      </c>
      <c r="X47" s="1" t="s">
        <v>26</v>
      </c>
      <c r="Y47">
        <v>1</v>
      </c>
    </row>
    <row r="48" spans="1:25" hidden="1" x14ac:dyDescent="0.25">
      <c r="A48" s="1" t="s">
        <v>25</v>
      </c>
      <c r="B48" s="1" t="s">
        <v>26</v>
      </c>
      <c r="C48" s="1" t="s">
        <v>26</v>
      </c>
      <c r="D48" s="1" t="s">
        <v>27</v>
      </c>
      <c r="E48" s="1" t="s">
        <v>42</v>
      </c>
      <c r="F48">
        <v>2019</v>
      </c>
      <c r="G48">
        <v>2019</v>
      </c>
      <c r="H48">
        <v>2019</v>
      </c>
      <c r="I48" s="1" t="s">
        <v>29</v>
      </c>
      <c r="J48" s="1" t="s">
        <v>30</v>
      </c>
      <c r="K48" s="1" t="s">
        <v>38</v>
      </c>
      <c r="L48" s="1" t="s">
        <v>39</v>
      </c>
      <c r="M48" s="1" t="s">
        <v>40</v>
      </c>
      <c r="N48" s="1" t="s">
        <v>34</v>
      </c>
      <c r="O48" s="1" t="s">
        <v>35</v>
      </c>
      <c r="P48" s="1" t="s">
        <v>26</v>
      </c>
      <c r="Q48" s="1" t="s">
        <v>26</v>
      </c>
      <c r="R48" s="1" t="s">
        <v>26</v>
      </c>
      <c r="S48" s="1" t="s">
        <v>26</v>
      </c>
      <c r="T48" s="1" t="s">
        <v>26</v>
      </c>
      <c r="U48" s="1" t="s">
        <v>36</v>
      </c>
      <c r="V48" s="1" t="s">
        <v>70</v>
      </c>
      <c r="W48" s="1" t="s">
        <v>30</v>
      </c>
      <c r="X48" s="1" t="s">
        <v>26</v>
      </c>
      <c r="Y48">
        <v>2</v>
      </c>
    </row>
    <row r="49" spans="1:25" hidden="1" x14ac:dyDescent="0.25">
      <c r="A49" s="1" t="s">
        <v>25</v>
      </c>
      <c r="B49" s="1" t="s">
        <v>26</v>
      </c>
      <c r="C49" s="1" t="s">
        <v>26</v>
      </c>
      <c r="D49" s="1" t="s">
        <v>27</v>
      </c>
      <c r="E49" s="1" t="s">
        <v>28</v>
      </c>
      <c r="F49">
        <v>2018</v>
      </c>
      <c r="G49">
        <v>2018</v>
      </c>
      <c r="H49">
        <v>2018</v>
      </c>
      <c r="I49" s="1" t="s">
        <v>29</v>
      </c>
      <c r="J49" s="1" t="s">
        <v>30</v>
      </c>
      <c r="K49" s="1" t="s">
        <v>82</v>
      </c>
      <c r="L49" s="1" t="s">
        <v>395</v>
      </c>
      <c r="M49" s="1" t="s">
        <v>84</v>
      </c>
      <c r="N49" s="1" t="s">
        <v>34</v>
      </c>
      <c r="O49" s="1" t="s">
        <v>35</v>
      </c>
      <c r="P49" s="1" t="s">
        <v>25</v>
      </c>
      <c r="Q49" s="1" t="s">
        <v>26</v>
      </c>
      <c r="R49" s="1" t="s">
        <v>26</v>
      </c>
      <c r="S49" s="1" t="s">
        <v>25</v>
      </c>
      <c r="T49" s="1" t="s">
        <v>26</v>
      </c>
      <c r="U49" s="1" t="s">
        <v>36</v>
      </c>
      <c r="V49" s="1" t="s">
        <v>70</v>
      </c>
      <c r="W49" s="1" t="s">
        <v>30</v>
      </c>
      <c r="X49" s="1" t="s">
        <v>25</v>
      </c>
      <c r="Y49">
        <v>2</v>
      </c>
    </row>
    <row r="50" spans="1:25" hidden="1" x14ac:dyDescent="0.25">
      <c r="A50" s="1" t="s">
        <v>25</v>
      </c>
      <c r="B50" s="1" t="s">
        <v>26</v>
      </c>
      <c r="C50" s="1" t="s">
        <v>26</v>
      </c>
      <c r="D50" s="1" t="s">
        <v>46</v>
      </c>
      <c r="E50" s="1" t="s">
        <v>42</v>
      </c>
      <c r="F50">
        <v>2020</v>
      </c>
      <c r="G50">
        <v>2020</v>
      </c>
      <c r="H50">
        <v>2020</v>
      </c>
      <c r="I50" s="1" t="s">
        <v>29</v>
      </c>
      <c r="J50" s="1" t="s">
        <v>30</v>
      </c>
      <c r="K50" s="1" t="s">
        <v>82</v>
      </c>
      <c r="L50" s="1" t="s">
        <v>398</v>
      </c>
      <c r="M50" s="1" t="s">
        <v>84</v>
      </c>
      <c r="N50" s="1" t="s">
        <v>34</v>
      </c>
      <c r="O50" s="1" t="s">
        <v>35</v>
      </c>
      <c r="P50" s="1" t="s">
        <v>26</v>
      </c>
      <c r="Q50" s="1" t="s">
        <v>26</v>
      </c>
      <c r="R50" s="1" t="s">
        <v>26</v>
      </c>
      <c r="S50" s="1" t="s">
        <v>26</v>
      </c>
      <c r="T50" s="1" t="s">
        <v>26</v>
      </c>
      <c r="U50" s="1" t="s">
        <v>36</v>
      </c>
      <c r="V50" s="1" t="s">
        <v>70</v>
      </c>
      <c r="W50" s="1" t="s">
        <v>122</v>
      </c>
      <c r="X50" s="1" t="s">
        <v>26</v>
      </c>
      <c r="Y50">
        <v>1</v>
      </c>
    </row>
    <row r="51" spans="1:25" hidden="1" x14ac:dyDescent="0.25">
      <c r="A51" s="1" t="s">
        <v>25</v>
      </c>
      <c r="B51" s="1" t="s">
        <v>26</v>
      </c>
      <c r="C51" s="1" t="s">
        <v>26</v>
      </c>
      <c r="D51" s="1" t="s">
        <v>46</v>
      </c>
      <c r="E51" s="1" t="s">
        <v>53</v>
      </c>
      <c r="F51">
        <v>2019</v>
      </c>
      <c r="G51">
        <v>2019</v>
      </c>
      <c r="H51">
        <v>2019</v>
      </c>
      <c r="I51" s="1" t="s">
        <v>29</v>
      </c>
      <c r="J51" s="1" t="s">
        <v>30</v>
      </c>
      <c r="K51" s="1" t="s">
        <v>118</v>
      </c>
      <c r="L51" s="1" t="s">
        <v>119</v>
      </c>
      <c r="M51" s="1" t="s">
        <v>120</v>
      </c>
      <c r="N51" s="1" t="s">
        <v>34</v>
      </c>
      <c r="O51" s="1" t="s">
        <v>35</v>
      </c>
      <c r="P51" s="1" t="s">
        <v>25</v>
      </c>
      <c r="Q51" s="1" t="s">
        <v>26</v>
      </c>
      <c r="R51" s="1" t="s">
        <v>26</v>
      </c>
      <c r="S51" s="1" t="s">
        <v>25</v>
      </c>
      <c r="T51" s="1" t="s">
        <v>25</v>
      </c>
      <c r="U51" s="1" t="s">
        <v>36</v>
      </c>
      <c r="V51" s="1" t="s">
        <v>70</v>
      </c>
      <c r="W51" s="1" t="s">
        <v>30</v>
      </c>
      <c r="X51" s="1" t="s">
        <v>25</v>
      </c>
      <c r="Y51">
        <v>1</v>
      </c>
    </row>
    <row r="52" spans="1:25" hidden="1" x14ac:dyDescent="0.25">
      <c r="A52" s="1" t="s">
        <v>25</v>
      </c>
      <c r="B52" s="1" t="s">
        <v>26</v>
      </c>
      <c r="C52" s="1" t="s">
        <v>26</v>
      </c>
      <c r="D52" s="1" t="s">
        <v>46</v>
      </c>
      <c r="E52" s="1" t="s">
        <v>42</v>
      </c>
      <c r="F52">
        <v>2020</v>
      </c>
      <c r="G52">
        <v>2020</v>
      </c>
      <c r="H52">
        <v>2020</v>
      </c>
      <c r="I52" s="1" t="s">
        <v>29</v>
      </c>
      <c r="J52" s="1" t="s">
        <v>30</v>
      </c>
      <c r="K52" s="1" t="s">
        <v>38</v>
      </c>
      <c r="L52" s="1" t="s">
        <v>39</v>
      </c>
      <c r="M52" s="1" t="s">
        <v>40</v>
      </c>
      <c r="N52" s="1" t="s">
        <v>34</v>
      </c>
      <c r="O52" s="1" t="s">
        <v>35</v>
      </c>
      <c r="P52" s="1" t="s">
        <v>26</v>
      </c>
      <c r="Q52" s="1" t="s">
        <v>26</v>
      </c>
      <c r="R52" s="1" t="s">
        <v>26</v>
      </c>
      <c r="S52" s="1" t="s">
        <v>26</v>
      </c>
      <c r="T52" s="1" t="s">
        <v>26</v>
      </c>
      <c r="U52" s="1" t="s">
        <v>36</v>
      </c>
      <c r="V52" s="1" t="s">
        <v>70</v>
      </c>
      <c r="W52" s="1" t="s">
        <v>122</v>
      </c>
      <c r="X52" s="1" t="s">
        <v>26</v>
      </c>
      <c r="Y52">
        <v>2</v>
      </c>
    </row>
    <row r="53" spans="1:25" hidden="1" x14ac:dyDescent="0.25">
      <c r="A53" s="1" t="s">
        <v>25</v>
      </c>
      <c r="B53" s="1" t="s">
        <v>26</v>
      </c>
      <c r="C53" s="1" t="s">
        <v>26</v>
      </c>
      <c r="D53" s="1" t="s">
        <v>27</v>
      </c>
      <c r="E53" s="1" t="s">
        <v>28</v>
      </c>
      <c r="F53">
        <v>2018</v>
      </c>
      <c r="G53">
        <v>2018</v>
      </c>
      <c r="H53">
        <v>2018</v>
      </c>
      <c r="I53" s="1" t="s">
        <v>29</v>
      </c>
      <c r="J53" s="1" t="s">
        <v>30</v>
      </c>
      <c r="K53" s="1" t="s">
        <v>43</v>
      </c>
      <c r="L53" s="1" t="s">
        <v>44</v>
      </c>
      <c r="M53" s="1" t="s">
        <v>45</v>
      </c>
      <c r="N53" s="1" t="s">
        <v>34</v>
      </c>
      <c r="O53" s="1" t="s">
        <v>35</v>
      </c>
      <c r="P53" s="1" t="s">
        <v>25</v>
      </c>
      <c r="Q53" s="1" t="s">
        <v>25</v>
      </c>
      <c r="R53" s="1" t="s">
        <v>26</v>
      </c>
      <c r="S53" s="1" t="s">
        <v>25</v>
      </c>
      <c r="T53" s="1" t="s">
        <v>25</v>
      </c>
      <c r="U53" s="1" t="s">
        <v>36</v>
      </c>
      <c r="V53" s="1" t="s">
        <v>70</v>
      </c>
      <c r="W53" s="1" t="s">
        <v>30</v>
      </c>
      <c r="X53" s="1" t="s">
        <v>26</v>
      </c>
      <c r="Y53">
        <v>1</v>
      </c>
    </row>
    <row r="54" spans="1:25" hidden="1" x14ac:dyDescent="0.25">
      <c r="A54" s="1" t="s">
        <v>26</v>
      </c>
      <c r="B54" s="1" t="s">
        <v>25</v>
      </c>
      <c r="C54" s="1" t="s">
        <v>26</v>
      </c>
      <c r="D54" s="1" t="s">
        <v>27</v>
      </c>
      <c r="E54" s="1" t="s">
        <v>28</v>
      </c>
      <c r="F54">
        <v>2018</v>
      </c>
      <c r="G54">
        <v>2020</v>
      </c>
      <c r="H54">
        <v>2018</v>
      </c>
      <c r="I54" s="1" t="s">
        <v>29</v>
      </c>
      <c r="J54" s="1" t="s">
        <v>30</v>
      </c>
      <c r="K54" s="1" t="s">
        <v>66</v>
      </c>
      <c r="L54" s="1" t="s">
        <v>423</v>
      </c>
      <c r="M54" s="1" t="s">
        <v>175</v>
      </c>
      <c r="N54" s="1" t="s">
        <v>34</v>
      </c>
      <c r="O54" s="1" t="s">
        <v>35</v>
      </c>
      <c r="P54" s="1" t="s">
        <v>25</v>
      </c>
      <c r="Q54" s="1" t="s">
        <v>25</v>
      </c>
      <c r="R54" s="1" t="s">
        <v>26</v>
      </c>
      <c r="S54" s="1" t="s">
        <v>25</v>
      </c>
      <c r="T54" s="1" t="s">
        <v>26</v>
      </c>
      <c r="U54" s="1" t="s">
        <v>36</v>
      </c>
      <c r="V54" s="1" t="s">
        <v>70</v>
      </c>
      <c r="W54" s="1" t="s">
        <v>30</v>
      </c>
      <c r="X54" s="1" t="s">
        <v>26</v>
      </c>
      <c r="Y54">
        <v>1</v>
      </c>
    </row>
    <row r="55" spans="1:25" hidden="1" x14ac:dyDescent="0.25">
      <c r="A55" s="1" t="s">
        <v>25</v>
      </c>
      <c r="B55" s="1" t="s">
        <v>26</v>
      </c>
      <c r="C55" s="1" t="s">
        <v>26</v>
      </c>
      <c r="D55" s="1" t="s">
        <v>27</v>
      </c>
      <c r="E55" s="1" t="s">
        <v>28</v>
      </c>
      <c r="F55">
        <v>2018</v>
      </c>
      <c r="G55">
        <v>2018</v>
      </c>
      <c r="H55">
        <v>2018</v>
      </c>
      <c r="I55" s="1" t="s">
        <v>29</v>
      </c>
      <c r="J55" s="1" t="s">
        <v>30</v>
      </c>
      <c r="K55" s="1" t="s">
        <v>130</v>
      </c>
      <c r="L55" s="1" t="s">
        <v>166</v>
      </c>
      <c r="M55" s="1" t="s">
        <v>94</v>
      </c>
      <c r="N55" s="1" t="s">
        <v>34</v>
      </c>
      <c r="O55" s="1" t="s">
        <v>35</v>
      </c>
      <c r="P55" s="1" t="s">
        <v>25</v>
      </c>
      <c r="Q55" s="1" t="s">
        <v>25</v>
      </c>
      <c r="R55" s="1" t="s">
        <v>26</v>
      </c>
      <c r="S55" s="1" t="s">
        <v>25</v>
      </c>
      <c r="T55" s="1" t="s">
        <v>26</v>
      </c>
      <c r="U55" s="1" t="s">
        <v>36</v>
      </c>
      <c r="V55" s="1" t="s">
        <v>70</v>
      </c>
      <c r="W55" s="1" t="s">
        <v>30</v>
      </c>
      <c r="X55" s="1" t="s">
        <v>26</v>
      </c>
      <c r="Y55">
        <v>1</v>
      </c>
    </row>
    <row r="56" spans="1:25" hidden="1" x14ac:dyDescent="0.25">
      <c r="A56" s="1" t="s">
        <v>25</v>
      </c>
      <c r="B56" s="1" t="s">
        <v>26</v>
      </c>
      <c r="C56" s="1" t="s">
        <v>26</v>
      </c>
      <c r="D56" s="1" t="s">
        <v>46</v>
      </c>
      <c r="E56" s="1" t="s">
        <v>69</v>
      </c>
      <c r="F56">
        <v>2020</v>
      </c>
      <c r="G56">
        <v>2020</v>
      </c>
      <c r="H56">
        <v>2020</v>
      </c>
      <c r="I56" s="1" t="s">
        <v>29</v>
      </c>
      <c r="J56" s="1" t="s">
        <v>30</v>
      </c>
      <c r="K56" s="1" t="s">
        <v>66</v>
      </c>
      <c r="L56" s="1" t="s">
        <v>67</v>
      </c>
      <c r="M56" s="1" t="s">
        <v>68</v>
      </c>
      <c r="N56" s="1" t="s">
        <v>34</v>
      </c>
      <c r="O56" s="1" t="s">
        <v>35</v>
      </c>
      <c r="P56" s="1" t="s">
        <v>25</v>
      </c>
      <c r="Q56" s="1" t="s">
        <v>26</v>
      </c>
      <c r="R56" s="1" t="s">
        <v>26</v>
      </c>
      <c r="S56" s="1" t="s">
        <v>25</v>
      </c>
      <c r="T56" s="1" t="s">
        <v>25</v>
      </c>
      <c r="U56" s="1" t="s">
        <v>56</v>
      </c>
      <c r="V56" s="1" t="s">
        <v>70</v>
      </c>
      <c r="W56" s="1" t="s">
        <v>30</v>
      </c>
      <c r="X56" s="1" t="s">
        <v>26</v>
      </c>
      <c r="Y56">
        <v>2</v>
      </c>
    </row>
    <row r="57" spans="1:25" hidden="1" x14ac:dyDescent="0.25">
      <c r="A57" s="1" t="s">
        <v>25</v>
      </c>
      <c r="B57" s="1" t="s">
        <v>26</v>
      </c>
      <c r="C57" s="1" t="s">
        <v>26</v>
      </c>
      <c r="D57" s="1" t="s">
        <v>46</v>
      </c>
      <c r="E57" s="1" t="s">
        <v>42</v>
      </c>
      <c r="F57">
        <v>2021</v>
      </c>
      <c r="G57">
        <v>2021</v>
      </c>
      <c r="H57">
        <v>2019</v>
      </c>
      <c r="I57" s="1" t="s">
        <v>29</v>
      </c>
      <c r="J57" s="1" t="s">
        <v>30</v>
      </c>
      <c r="K57" s="1" t="s">
        <v>47</v>
      </c>
      <c r="L57" s="1" t="s">
        <v>48</v>
      </c>
      <c r="M57" s="1" t="s">
        <v>49</v>
      </c>
      <c r="N57" s="1" t="s">
        <v>34</v>
      </c>
      <c r="O57" s="1" t="s">
        <v>35</v>
      </c>
      <c r="P57" s="1" t="s">
        <v>26</v>
      </c>
      <c r="Q57" s="1" t="s">
        <v>26</v>
      </c>
      <c r="R57" s="1" t="s">
        <v>26</v>
      </c>
      <c r="S57" s="1" t="s">
        <v>26</v>
      </c>
      <c r="T57" s="1" t="s">
        <v>26</v>
      </c>
      <c r="U57" s="1" t="s">
        <v>36</v>
      </c>
      <c r="V57" s="1" t="s">
        <v>70</v>
      </c>
      <c r="W57" s="1" t="s">
        <v>30</v>
      </c>
      <c r="X57" s="1" t="s">
        <v>26</v>
      </c>
      <c r="Y57">
        <v>1</v>
      </c>
    </row>
    <row r="58" spans="1:25" hidden="1" x14ac:dyDescent="0.25">
      <c r="A58" s="1" t="s">
        <v>25</v>
      </c>
      <c r="B58" s="1" t="s">
        <v>26</v>
      </c>
      <c r="C58" s="1" t="s">
        <v>26</v>
      </c>
      <c r="D58" s="1" t="s">
        <v>27</v>
      </c>
      <c r="E58" s="1" t="s">
        <v>28</v>
      </c>
      <c r="F58">
        <v>2017</v>
      </c>
      <c r="G58">
        <v>2017</v>
      </c>
      <c r="H58">
        <v>2017</v>
      </c>
      <c r="I58" s="1" t="s">
        <v>29</v>
      </c>
      <c r="J58" s="1" t="s">
        <v>30</v>
      </c>
      <c r="K58" s="1" t="s">
        <v>60</v>
      </c>
      <c r="L58" s="1" t="s">
        <v>436</v>
      </c>
      <c r="M58" s="1" t="s">
        <v>74</v>
      </c>
      <c r="N58" s="1" t="s">
        <v>34</v>
      </c>
      <c r="O58" s="1" t="s">
        <v>35</v>
      </c>
      <c r="P58" s="1" t="s">
        <v>25</v>
      </c>
      <c r="Q58" s="1" t="s">
        <v>25</v>
      </c>
      <c r="R58" s="1" t="s">
        <v>26</v>
      </c>
      <c r="S58" s="1" t="s">
        <v>25</v>
      </c>
      <c r="T58" s="1" t="s">
        <v>25</v>
      </c>
      <c r="U58" s="1" t="s">
        <v>36</v>
      </c>
      <c r="V58" s="1" t="s">
        <v>70</v>
      </c>
      <c r="W58" s="1" t="s">
        <v>30</v>
      </c>
      <c r="X58" s="1" t="s">
        <v>25</v>
      </c>
      <c r="Y58">
        <v>1</v>
      </c>
    </row>
    <row r="59" spans="1:25" hidden="1" x14ac:dyDescent="0.25">
      <c r="A59" s="1" t="s">
        <v>25</v>
      </c>
      <c r="B59" s="1" t="s">
        <v>26</v>
      </c>
      <c r="C59" s="1" t="s">
        <v>26</v>
      </c>
      <c r="D59" s="1" t="s">
        <v>46</v>
      </c>
      <c r="E59" s="1" t="s">
        <v>53</v>
      </c>
      <c r="F59">
        <v>2020</v>
      </c>
      <c r="G59">
        <v>2020</v>
      </c>
      <c r="H59">
        <v>2020</v>
      </c>
      <c r="I59" s="1" t="s">
        <v>29</v>
      </c>
      <c r="J59" s="1" t="s">
        <v>30</v>
      </c>
      <c r="K59" s="1" t="s">
        <v>75</v>
      </c>
      <c r="L59" s="1" t="s">
        <v>133</v>
      </c>
      <c r="M59" s="1" t="s">
        <v>77</v>
      </c>
      <c r="N59" s="1" t="s">
        <v>34</v>
      </c>
      <c r="O59" s="1" t="s">
        <v>35</v>
      </c>
      <c r="P59" s="1" t="s">
        <v>25</v>
      </c>
      <c r="Q59" s="1" t="s">
        <v>26</v>
      </c>
      <c r="R59" s="1" t="s">
        <v>26</v>
      </c>
      <c r="S59" s="1" t="s">
        <v>25</v>
      </c>
      <c r="T59" s="1" t="s">
        <v>25</v>
      </c>
      <c r="U59" s="1" t="s">
        <v>36</v>
      </c>
      <c r="V59" s="1" t="s">
        <v>70</v>
      </c>
      <c r="W59" s="1" t="s">
        <v>551</v>
      </c>
      <c r="X59" s="1" t="s">
        <v>25</v>
      </c>
      <c r="Y59">
        <v>1</v>
      </c>
    </row>
    <row r="60" spans="1:25" hidden="1" x14ac:dyDescent="0.25">
      <c r="A60" s="1" t="s">
        <v>25</v>
      </c>
      <c r="B60" s="1" t="s">
        <v>26</v>
      </c>
      <c r="C60" s="1" t="s">
        <v>26</v>
      </c>
      <c r="D60" s="1" t="s">
        <v>46</v>
      </c>
      <c r="E60" s="1" t="s">
        <v>53</v>
      </c>
      <c r="F60">
        <v>2018</v>
      </c>
      <c r="G60">
        <v>2018</v>
      </c>
      <c r="H60">
        <v>2018</v>
      </c>
      <c r="I60" s="1" t="s">
        <v>29</v>
      </c>
      <c r="J60" s="1" t="s">
        <v>30</v>
      </c>
      <c r="K60" s="1" t="s">
        <v>130</v>
      </c>
      <c r="L60" s="1" t="s">
        <v>166</v>
      </c>
      <c r="M60" s="1" t="s">
        <v>94</v>
      </c>
      <c r="N60" s="1" t="s">
        <v>34</v>
      </c>
      <c r="O60" s="1" t="s">
        <v>35</v>
      </c>
      <c r="P60" s="1" t="s">
        <v>25</v>
      </c>
      <c r="Q60" s="1" t="s">
        <v>26</v>
      </c>
      <c r="R60" s="1" t="s">
        <v>26</v>
      </c>
      <c r="S60" s="1" t="s">
        <v>25</v>
      </c>
      <c r="T60" s="1" t="s">
        <v>26</v>
      </c>
      <c r="U60" s="1" t="s">
        <v>36</v>
      </c>
      <c r="V60" s="1" t="s">
        <v>70</v>
      </c>
      <c r="W60" s="1" t="s">
        <v>30</v>
      </c>
      <c r="X60" s="1" t="s">
        <v>25</v>
      </c>
      <c r="Y60">
        <v>1</v>
      </c>
    </row>
    <row r="61" spans="1:25" hidden="1" x14ac:dyDescent="0.25">
      <c r="A61" s="1" t="s">
        <v>25</v>
      </c>
      <c r="B61" s="1" t="s">
        <v>26</v>
      </c>
      <c r="C61" s="1" t="s">
        <v>26</v>
      </c>
      <c r="D61" s="1" t="s">
        <v>27</v>
      </c>
      <c r="E61" s="1" t="s">
        <v>42</v>
      </c>
      <c r="F61">
        <v>2016</v>
      </c>
      <c r="G61">
        <v>2016</v>
      </c>
      <c r="H61">
        <v>2016</v>
      </c>
      <c r="I61" s="1" t="s">
        <v>29</v>
      </c>
      <c r="J61" s="1" t="s">
        <v>30</v>
      </c>
      <c r="K61" s="1" t="s">
        <v>43</v>
      </c>
      <c r="L61" s="1" t="s">
        <v>44</v>
      </c>
      <c r="M61" s="1" t="s">
        <v>45</v>
      </c>
      <c r="N61" s="1" t="s">
        <v>34</v>
      </c>
      <c r="O61" s="1" t="s">
        <v>35</v>
      </c>
      <c r="P61" s="1" t="s">
        <v>26</v>
      </c>
      <c r="Q61" s="1" t="s">
        <v>26</v>
      </c>
      <c r="R61" s="1" t="s">
        <v>26</v>
      </c>
      <c r="S61" s="1" t="s">
        <v>26</v>
      </c>
      <c r="T61" s="1" t="s">
        <v>26</v>
      </c>
      <c r="U61" s="1" t="s">
        <v>36</v>
      </c>
      <c r="V61" s="1" t="s">
        <v>70</v>
      </c>
      <c r="W61" s="1" t="s">
        <v>30</v>
      </c>
      <c r="X61" s="1" t="s">
        <v>25</v>
      </c>
      <c r="Y61">
        <v>1</v>
      </c>
    </row>
    <row r="62" spans="1:25" hidden="1" x14ac:dyDescent="0.25">
      <c r="A62" s="1" t="s">
        <v>25</v>
      </c>
      <c r="B62" s="1" t="s">
        <v>26</v>
      </c>
      <c r="C62" s="1" t="s">
        <v>26</v>
      </c>
      <c r="D62" s="1" t="s">
        <v>46</v>
      </c>
      <c r="E62" s="1" t="s">
        <v>53</v>
      </c>
      <c r="F62">
        <v>2019</v>
      </c>
      <c r="G62">
        <v>2019</v>
      </c>
      <c r="H62">
        <v>2019</v>
      </c>
      <c r="I62" s="1" t="s">
        <v>29</v>
      </c>
      <c r="J62" s="1" t="s">
        <v>30</v>
      </c>
      <c r="K62" s="1" t="s">
        <v>63</v>
      </c>
      <c r="L62" s="1" t="s">
        <v>64</v>
      </c>
      <c r="M62" s="1" t="s">
        <v>65</v>
      </c>
      <c r="N62" s="1" t="s">
        <v>34</v>
      </c>
      <c r="O62" s="1" t="s">
        <v>35</v>
      </c>
      <c r="P62" s="1" t="s">
        <v>25</v>
      </c>
      <c r="Q62" s="1" t="s">
        <v>26</v>
      </c>
      <c r="R62" s="1" t="s">
        <v>26</v>
      </c>
      <c r="S62" s="1" t="s">
        <v>26</v>
      </c>
      <c r="T62" s="1" t="s">
        <v>26</v>
      </c>
      <c r="U62" s="1" t="s">
        <v>56</v>
      </c>
      <c r="V62" s="1" t="s">
        <v>70</v>
      </c>
      <c r="W62" s="1" t="s">
        <v>30</v>
      </c>
      <c r="X62" s="1" t="s">
        <v>26</v>
      </c>
      <c r="Y62">
        <v>1</v>
      </c>
    </row>
    <row r="63" spans="1:25" hidden="1" x14ac:dyDescent="0.25">
      <c r="A63" s="1" t="s">
        <v>25</v>
      </c>
      <c r="B63" s="1" t="s">
        <v>26</v>
      </c>
      <c r="C63" s="1" t="s">
        <v>26</v>
      </c>
      <c r="D63" s="1" t="s">
        <v>46</v>
      </c>
      <c r="E63" s="1" t="s">
        <v>42</v>
      </c>
      <c r="F63">
        <v>2015</v>
      </c>
      <c r="G63">
        <v>2015</v>
      </c>
      <c r="H63">
        <v>2015</v>
      </c>
      <c r="I63" s="1" t="s">
        <v>29</v>
      </c>
      <c r="J63" s="1" t="s">
        <v>30</v>
      </c>
      <c r="K63" s="1" t="s">
        <v>50</v>
      </c>
      <c r="L63" s="1" t="s">
        <v>51</v>
      </c>
      <c r="M63" s="1" t="s">
        <v>52</v>
      </c>
      <c r="N63" s="1" t="s">
        <v>34</v>
      </c>
      <c r="O63" s="1" t="s">
        <v>35</v>
      </c>
      <c r="P63" s="1" t="s">
        <v>26</v>
      </c>
      <c r="Q63" s="1" t="s">
        <v>26</v>
      </c>
      <c r="R63" s="1" t="s">
        <v>26</v>
      </c>
      <c r="S63" s="1" t="s">
        <v>26</v>
      </c>
      <c r="T63" s="1" t="s">
        <v>26</v>
      </c>
      <c r="U63" s="1" t="s">
        <v>36</v>
      </c>
      <c r="V63" s="1" t="s">
        <v>70</v>
      </c>
      <c r="W63" s="1" t="s">
        <v>30</v>
      </c>
      <c r="X63" s="1" t="s">
        <v>26</v>
      </c>
      <c r="Y63">
        <v>1</v>
      </c>
    </row>
    <row r="64" spans="1:25" hidden="1" x14ac:dyDescent="0.25">
      <c r="A64" s="1" t="s">
        <v>25</v>
      </c>
      <c r="B64" s="1" t="s">
        <v>26</v>
      </c>
      <c r="C64" s="1" t="s">
        <v>26</v>
      </c>
      <c r="D64" s="1" t="s">
        <v>27</v>
      </c>
      <c r="E64" s="1" t="s">
        <v>42</v>
      </c>
      <c r="F64">
        <v>2016</v>
      </c>
      <c r="G64">
        <v>2016</v>
      </c>
      <c r="H64">
        <v>2016</v>
      </c>
      <c r="I64" s="1" t="s">
        <v>29</v>
      </c>
      <c r="J64" s="1" t="s">
        <v>30</v>
      </c>
      <c r="K64" s="1" t="s">
        <v>89</v>
      </c>
      <c r="L64" s="1" t="s">
        <v>205</v>
      </c>
      <c r="M64" s="1" t="s">
        <v>91</v>
      </c>
      <c r="N64" s="1" t="s">
        <v>34</v>
      </c>
      <c r="O64" s="1" t="s">
        <v>35</v>
      </c>
      <c r="P64" s="1" t="s">
        <v>26</v>
      </c>
      <c r="Q64" s="1" t="s">
        <v>26</v>
      </c>
      <c r="R64" s="1" t="s">
        <v>26</v>
      </c>
      <c r="S64" s="1" t="s">
        <v>26</v>
      </c>
      <c r="T64" s="1" t="s">
        <v>26</v>
      </c>
      <c r="U64" s="1" t="s">
        <v>36</v>
      </c>
      <c r="V64" s="1" t="s">
        <v>70</v>
      </c>
      <c r="W64" s="1" t="s">
        <v>30</v>
      </c>
      <c r="X64" s="1" t="s">
        <v>25</v>
      </c>
      <c r="Y64">
        <v>1</v>
      </c>
    </row>
    <row r="65" spans="1:25" hidden="1" x14ac:dyDescent="0.25">
      <c r="A65" s="1" t="s">
        <v>25</v>
      </c>
      <c r="B65" s="1" t="s">
        <v>26</v>
      </c>
      <c r="C65" s="1" t="s">
        <v>26</v>
      </c>
      <c r="D65" s="1" t="s">
        <v>46</v>
      </c>
      <c r="E65" s="1" t="s">
        <v>53</v>
      </c>
      <c r="F65">
        <v>2016</v>
      </c>
      <c r="G65">
        <v>2016</v>
      </c>
      <c r="H65">
        <v>2016</v>
      </c>
      <c r="I65" s="1" t="s">
        <v>29</v>
      </c>
      <c r="J65" s="1" t="s">
        <v>30</v>
      </c>
      <c r="K65" s="1" t="s">
        <v>159</v>
      </c>
      <c r="L65" s="1" t="s">
        <v>303</v>
      </c>
      <c r="M65" s="1" t="s">
        <v>161</v>
      </c>
      <c r="N65" s="1" t="s">
        <v>34</v>
      </c>
      <c r="O65" s="1" t="s">
        <v>35</v>
      </c>
      <c r="P65" s="1" t="s">
        <v>25</v>
      </c>
      <c r="Q65" s="1" t="s">
        <v>26</v>
      </c>
      <c r="R65" s="1" t="s">
        <v>26</v>
      </c>
      <c r="S65" s="1" t="s">
        <v>25</v>
      </c>
      <c r="T65" s="1" t="s">
        <v>25</v>
      </c>
      <c r="U65" s="1" t="s">
        <v>36</v>
      </c>
      <c r="V65" s="1" t="s">
        <v>70</v>
      </c>
      <c r="W65" s="1" t="s">
        <v>30</v>
      </c>
      <c r="X65" s="1" t="s">
        <v>25</v>
      </c>
      <c r="Y65">
        <v>1</v>
      </c>
    </row>
    <row r="66" spans="1:25" hidden="1" x14ac:dyDescent="0.25">
      <c r="A66" s="1" t="s">
        <v>25</v>
      </c>
      <c r="B66" s="1" t="s">
        <v>26</v>
      </c>
      <c r="C66" s="1" t="s">
        <v>26</v>
      </c>
      <c r="D66" s="1" t="s">
        <v>46</v>
      </c>
      <c r="E66" s="1" t="s">
        <v>85</v>
      </c>
      <c r="F66">
        <v>2018</v>
      </c>
      <c r="G66">
        <v>2018</v>
      </c>
      <c r="H66">
        <v>2018</v>
      </c>
      <c r="I66" s="1" t="s">
        <v>29</v>
      </c>
      <c r="J66" s="1" t="s">
        <v>30</v>
      </c>
      <c r="K66" s="1" t="s">
        <v>168</v>
      </c>
      <c r="L66" s="1" t="s">
        <v>169</v>
      </c>
      <c r="M66" s="1" t="s">
        <v>62</v>
      </c>
      <c r="N66" s="1" t="s">
        <v>34</v>
      </c>
      <c r="O66" s="1" t="s">
        <v>35</v>
      </c>
      <c r="P66" s="1" t="s">
        <v>25</v>
      </c>
      <c r="Q66" s="1" t="s">
        <v>25</v>
      </c>
      <c r="R66" s="1" t="s">
        <v>26</v>
      </c>
      <c r="S66" s="1" t="s">
        <v>25</v>
      </c>
      <c r="T66" s="1" t="s">
        <v>25</v>
      </c>
      <c r="U66" s="1" t="s">
        <v>36</v>
      </c>
      <c r="V66" s="1" t="s">
        <v>70</v>
      </c>
      <c r="W66" s="1" t="s">
        <v>30</v>
      </c>
      <c r="X66" s="1" t="s">
        <v>26</v>
      </c>
      <c r="Y66">
        <v>1</v>
      </c>
    </row>
    <row r="67" spans="1:25" hidden="1" x14ac:dyDescent="0.25">
      <c r="A67" s="1" t="s">
        <v>25</v>
      </c>
      <c r="B67" s="1" t="s">
        <v>26</v>
      </c>
      <c r="C67" s="1" t="s">
        <v>26</v>
      </c>
      <c r="D67" s="1" t="s">
        <v>27</v>
      </c>
      <c r="E67" s="1" t="s">
        <v>28</v>
      </c>
      <c r="F67">
        <v>2018</v>
      </c>
      <c r="G67">
        <v>2018</v>
      </c>
      <c r="H67">
        <v>2018</v>
      </c>
      <c r="I67" s="1" t="s">
        <v>29</v>
      </c>
      <c r="J67" s="1" t="s">
        <v>30</v>
      </c>
      <c r="K67" s="1" t="s">
        <v>38</v>
      </c>
      <c r="L67" s="1" t="s">
        <v>206</v>
      </c>
      <c r="M67" s="1" t="s">
        <v>55</v>
      </c>
      <c r="N67" s="1" t="s">
        <v>34</v>
      </c>
      <c r="O67" s="1" t="s">
        <v>35</v>
      </c>
      <c r="P67" s="1" t="s">
        <v>25</v>
      </c>
      <c r="Q67" s="1" t="s">
        <v>25</v>
      </c>
      <c r="R67" s="1" t="s">
        <v>26</v>
      </c>
      <c r="S67" s="1" t="s">
        <v>25</v>
      </c>
      <c r="T67" s="1" t="s">
        <v>25</v>
      </c>
      <c r="U67" s="1" t="s">
        <v>36</v>
      </c>
      <c r="V67" s="1" t="s">
        <v>70</v>
      </c>
      <c r="W67" s="1" t="s">
        <v>30</v>
      </c>
      <c r="X67" s="1" t="s">
        <v>26</v>
      </c>
      <c r="Y67">
        <v>1</v>
      </c>
    </row>
    <row r="68" spans="1:25" hidden="1" x14ac:dyDescent="0.25">
      <c r="A68" s="1" t="s">
        <v>25</v>
      </c>
      <c r="B68" s="1" t="s">
        <v>26</v>
      </c>
      <c r="C68" s="1" t="s">
        <v>26</v>
      </c>
      <c r="D68" s="1" t="s">
        <v>46</v>
      </c>
      <c r="E68" s="1" t="s">
        <v>42</v>
      </c>
      <c r="F68">
        <v>2019</v>
      </c>
      <c r="G68">
        <v>2019</v>
      </c>
      <c r="H68">
        <v>2019</v>
      </c>
      <c r="I68" s="1" t="s">
        <v>29</v>
      </c>
      <c r="J68" s="1" t="s">
        <v>30</v>
      </c>
      <c r="K68" s="1" t="s">
        <v>63</v>
      </c>
      <c r="L68" s="1" t="s">
        <v>64</v>
      </c>
      <c r="M68" s="1" t="s">
        <v>65</v>
      </c>
      <c r="N68" s="1" t="s">
        <v>34</v>
      </c>
      <c r="O68" s="1" t="s">
        <v>35</v>
      </c>
      <c r="P68" s="1" t="s">
        <v>26</v>
      </c>
      <c r="Q68" s="1" t="s">
        <v>26</v>
      </c>
      <c r="R68" s="1" t="s">
        <v>26</v>
      </c>
      <c r="S68" s="1" t="s">
        <v>26</v>
      </c>
      <c r="T68" s="1" t="s">
        <v>26</v>
      </c>
      <c r="U68" s="1" t="s">
        <v>36</v>
      </c>
      <c r="V68" s="1" t="s">
        <v>70</v>
      </c>
      <c r="W68" s="1" t="s">
        <v>30</v>
      </c>
      <c r="X68" s="1" t="s">
        <v>26</v>
      </c>
      <c r="Y68">
        <v>2</v>
      </c>
    </row>
    <row r="69" spans="1:25" hidden="1" x14ac:dyDescent="0.25">
      <c r="A69" s="1" t="s">
        <v>25</v>
      </c>
      <c r="B69" s="1" t="s">
        <v>26</v>
      </c>
      <c r="C69" s="1" t="s">
        <v>26</v>
      </c>
      <c r="D69" s="1" t="s">
        <v>46</v>
      </c>
      <c r="E69" s="1" t="s">
        <v>42</v>
      </c>
      <c r="F69">
        <v>2018</v>
      </c>
      <c r="G69">
        <v>2018</v>
      </c>
      <c r="H69">
        <v>2018</v>
      </c>
      <c r="I69" s="1" t="s">
        <v>29</v>
      </c>
      <c r="J69" s="1" t="s">
        <v>30</v>
      </c>
      <c r="K69" s="1" t="s">
        <v>57</v>
      </c>
      <c r="L69" s="1" t="s">
        <v>459</v>
      </c>
      <c r="M69" s="1" t="s">
        <v>59</v>
      </c>
      <c r="N69" s="1" t="s">
        <v>34</v>
      </c>
      <c r="O69" s="1" t="s">
        <v>35</v>
      </c>
      <c r="P69" s="1" t="s">
        <v>26</v>
      </c>
      <c r="Q69" s="1" t="s">
        <v>26</v>
      </c>
      <c r="R69" s="1" t="s">
        <v>26</v>
      </c>
      <c r="S69" s="1" t="s">
        <v>26</v>
      </c>
      <c r="T69" s="1" t="s">
        <v>26</v>
      </c>
      <c r="U69" s="1" t="s">
        <v>36</v>
      </c>
      <c r="V69" s="1" t="s">
        <v>70</v>
      </c>
      <c r="W69" s="1" t="s">
        <v>30</v>
      </c>
      <c r="X69" s="1" t="s">
        <v>26</v>
      </c>
      <c r="Y69">
        <v>1</v>
      </c>
    </row>
    <row r="70" spans="1:25" hidden="1" x14ac:dyDescent="0.25">
      <c r="A70" s="1" t="s">
        <v>25</v>
      </c>
      <c r="B70" s="1" t="s">
        <v>26</v>
      </c>
      <c r="C70" s="1" t="s">
        <v>26</v>
      </c>
      <c r="D70" s="1" t="s">
        <v>46</v>
      </c>
      <c r="E70" s="1" t="s">
        <v>42</v>
      </c>
      <c r="F70">
        <v>2018</v>
      </c>
      <c r="G70">
        <v>2018</v>
      </c>
      <c r="H70">
        <v>2018</v>
      </c>
      <c r="I70" s="1" t="s">
        <v>29</v>
      </c>
      <c r="J70" s="1" t="s">
        <v>30</v>
      </c>
      <c r="K70" s="1" t="s">
        <v>75</v>
      </c>
      <c r="L70" s="1" t="s">
        <v>133</v>
      </c>
      <c r="M70" s="1" t="s">
        <v>77</v>
      </c>
      <c r="N70" s="1" t="s">
        <v>34</v>
      </c>
      <c r="O70" s="1" t="s">
        <v>35</v>
      </c>
      <c r="P70" s="1" t="s">
        <v>26</v>
      </c>
      <c r="Q70" s="1" t="s">
        <v>26</v>
      </c>
      <c r="R70" s="1" t="s">
        <v>26</v>
      </c>
      <c r="S70" s="1" t="s">
        <v>26</v>
      </c>
      <c r="T70" s="1" t="s">
        <v>26</v>
      </c>
      <c r="U70" s="1" t="s">
        <v>36</v>
      </c>
      <c r="V70" s="1" t="s">
        <v>70</v>
      </c>
      <c r="W70" s="1" t="s">
        <v>30</v>
      </c>
      <c r="X70" s="1" t="s">
        <v>26</v>
      </c>
      <c r="Y70">
        <v>1</v>
      </c>
    </row>
    <row r="71" spans="1:25" hidden="1" x14ac:dyDescent="0.25">
      <c r="A71" s="1" t="s">
        <v>25</v>
      </c>
      <c r="B71" s="1" t="s">
        <v>26</v>
      </c>
      <c r="C71" s="1" t="s">
        <v>26</v>
      </c>
      <c r="D71" s="1" t="s">
        <v>46</v>
      </c>
      <c r="E71" s="1" t="s">
        <v>53</v>
      </c>
      <c r="F71">
        <v>2020</v>
      </c>
      <c r="G71">
        <v>2020</v>
      </c>
      <c r="H71">
        <v>2020</v>
      </c>
      <c r="I71" s="1" t="s">
        <v>29</v>
      </c>
      <c r="J71" s="1" t="s">
        <v>30</v>
      </c>
      <c r="K71" s="1" t="s">
        <v>31</v>
      </c>
      <c r="L71" s="1" t="s">
        <v>389</v>
      </c>
      <c r="M71" s="1" t="s">
        <v>33</v>
      </c>
      <c r="N71" s="1" t="s">
        <v>34</v>
      </c>
      <c r="O71" s="1" t="s">
        <v>35</v>
      </c>
      <c r="P71" s="1" t="s">
        <v>25</v>
      </c>
      <c r="Q71" s="1" t="s">
        <v>26</v>
      </c>
      <c r="R71" s="1" t="s">
        <v>26</v>
      </c>
      <c r="S71" s="1" t="s">
        <v>25</v>
      </c>
      <c r="T71" s="1" t="s">
        <v>26</v>
      </c>
      <c r="U71" s="1" t="s">
        <v>36</v>
      </c>
      <c r="V71" s="1" t="s">
        <v>70</v>
      </c>
      <c r="W71" s="1" t="s">
        <v>30</v>
      </c>
      <c r="X71" s="1" t="s">
        <v>25</v>
      </c>
      <c r="Y71">
        <v>1</v>
      </c>
    </row>
    <row r="72" spans="1:25" hidden="1" x14ac:dyDescent="0.25">
      <c r="A72" s="1" t="s">
        <v>25</v>
      </c>
      <c r="B72" s="1" t="s">
        <v>26</v>
      </c>
      <c r="C72" s="1" t="s">
        <v>26</v>
      </c>
      <c r="D72" s="1" t="s">
        <v>27</v>
      </c>
      <c r="E72" s="1" t="s">
        <v>28</v>
      </c>
      <c r="F72">
        <v>2017</v>
      </c>
      <c r="G72">
        <v>2017</v>
      </c>
      <c r="H72">
        <v>2017</v>
      </c>
      <c r="I72" s="1" t="s">
        <v>29</v>
      </c>
      <c r="J72" s="1" t="s">
        <v>30</v>
      </c>
      <c r="K72" s="1" t="s">
        <v>63</v>
      </c>
      <c r="L72" s="1" t="s">
        <v>269</v>
      </c>
      <c r="M72" s="1" t="s">
        <v>74</v>
      </c>
      <c r="N72" s="1" t="s">
        <v>34</v>
      </c>
      <c r="O72" s="1" t="s">
        <v>35</v>
      </c>
      <c r="P72" s="1" t="s">
        <v>25</v>
      </c>
      <c r="Q72" s="1" t="s">
        <v>25</v>
      </c>
      <c r="R72" s="1" t="s">
        <v>26</v>
      </c>
      <c r="S72" s="1" t="s">
        <v>25</v>
      </c>
      <c r="T72" s="1" t="s">
        <v>25</v>
      </c>
      <c r="U72" s="1" t="s">
        <v>56</v>
      </c>
      <c r="V72" s="1" t="s">
        <v>70</v>
      </c>
      <c r="W72" s="1" t="s">
        <v>30</v>
      </c>
      <c r="X72" s="1" t="s">
        <v>26</v>
      </c>
      <c r="Y72">
        <v>1</v>
      </c>
    </row>
    <row r="73" spans="1:25" hidden="1" x14ac:dyDescent="0.25">
      <c r="A73" s="1" t="s">
        <v>25</v>
      </c>
      <c r="B73" s="1" t="s">
        <v>26</v>
      </c>
      <c r="C73" s="1" t="s">
        <v>26</v>
      </c>
      <c r="D73" s="1" t="s">
        <v>27</v>
      </c>
      <c r="E73" s="1" t="s">
        <v>28</v>
      </c>
      <c r="F73">
        <v>2020</v>
      </c>
      <c r="G73">
        <v>2020</v>
      </c>
      <c r="H73">
        <v>2020</v>
      </c>
      <c r="I73" s="1" t="s">
        <v>29</v>
      </c>
      <c r="J73" s="1" t="s">
        <v>30</v>
      </c>
      <c r="K73" s="1" t="s">
        <v>75</v>
      </c>
      <c r="L73" s="1" t="s">
        <v>133</v>
      </c>
      <c r="M73" s="1" t="s">
        <v>77</v>
      </c>
      <c r="N73" s="1" t="s">
        <v>34</v>
      </c>
      <c r="O73" s="1" t="s">
        <v>35</v>
      </c>
      <c r="P73" s="1" t="s">
        <v>25</v>
      </c>
      <c r="Q73" s="1" t="s">
        <v>25</v>
      </c>
      <c r="R73" s="1" t="s">
        <v>26</v>
      </c>
      <c r="S73" s="1" t="s">
        <v>25</v>
      </c>
      <c r="T73" s="1" t="s">
        <v>26</v>
      </c>
      <c r="U73" s="1" t="s">
        <v>36</v>
      </c>
      <c r="V73" s="1" t="s">
        <v>70</v>
      </c>
      <c r="W73" s="1" t="s">
        <v>30</v>
      </c>
      <c r="X73" s="1" t="s">
        <v>25</v>
      </c>
      <c r="Y73">
        <v>1</v>
      </c>
    </row>
    <row r="74" spans="1:25" hidden="1" x14ac:dyDescent="0.25">
      <c r="A74" s="1" t="s">
        <v>25</v>
      </c>
      <c r="B74" s="1" t="s">
        <v>26</v>
      </c>
      <c r="C74" s="1" t="s">
        <v>26</v>
      </c>
      <c r="D74" s="1" t="s">
        <v>46</v>
      </c>
      <c r="E74" s="1" t="s">
        <v>42</v>
      </c>
      <c r="F74">
        <v>2019</v>
      </c>
      <c r="G74">
        <v>2019</v>
      </c>
      <c r="H74">
        <v>2019</v>
      </c>
      <c r="I74" s="1" t="s">
        <v>29</v>
      </c>
      <c r="J74" s="1" t="s">
        <v>30</v>
      </c>
      <c r="K74" s="1" t="s">
        <v>99</v>
      </c>
      <c r="L74" s="1" t="s">
        <v>129</v>
      </c>
      <c r="M74" s="1" t="s">
        <v>101</v>
      </c>
      <c r="N74" s="1" t="s">
        <v>34</v>
      </c>
      <c r="O74" s="1" t="s">
        <v>35</v>
      </c>
      <c r="P74" s="1" t="s">
        <v>26</v>
      </c>
      <c r="Q74" s="1" t="s">
        <v>26</v>
      </c>
      <c r="R74" s="1" t="s">
        <v>26</v>
      </c>
      <c r="S74" s="1" t="s">
        <v>26</v>
      </c>
      <c r="T74" s="1" t="s">
        <v>26</v>
      </c>
      <c r="U74" s="1" t="s">
        <v>36</v>
      </c>
      <c r="V74" s="1" t="s">
        <v>70</v>
      </c>
      <c r="W74" s="1" t="s">
        <v>30</v>
      </c>
      <c r="X74" s="1" t="s">
        <v>25</v>
      </c>
      <c r="Y74">
        <v>1</v>
      </c>
    </row>
    <row r="75" spans="1:25" hidden="1" x14ac:dyDescent="0.25">
      <c r="A75" s="1" t="s">
        <v>25</v>
      </c>
      <c r="B75" s="1" t="s">
        <v>26</v>
      </c>
      <c r="C75" s="1" t="s">
        <v>26</v>
      </c>
      <c r="D75" s="1" t="s">
        <v>46</v>
      </c>
      <c r="E75" s="1" t="s">
        <v>53</v>
      </c>
      <c r="F75">
        <v>2020</v>
      </c>
      <c r="G75">
        <v>2020</v>
      </c>
      <c r="H75">
        <v>2020</v>
      </c>
      <c r="I75" s="1" t="s">
        <v>29</v>
      </c>
      <c r="J75" s="1" t="s">
        <v>30</v>
      </c>
      <c r="K75" s="1" t="s">
        <v>43</v>
      </c>
      <c r="L75" s="1" t="s">
        <v>44</v>
      </c>
      <c r="M75" s="1" t="s">
        <v>45</v>
      </c>
      <c r="N75" s="1" t="s">
        <v>34</v>
      </c>
      <c r="O75" s="1" t="s">
        <v>35</v>
      </c>
      <c r="P75" s="1" t="s">
        <v>25</v>
      </c>
      <c r="Q75" s="1" t="s">
        <v>26</v>
      </c>
      <c r="R75" s="1" t="s">
        <v>26</v>
      </c>
      <c r="S75" s="1" t="s">
        <v>25</v>
      </c>
      <c r="T75" s="1" t="s">
        <v>25</v>
      </c>
      <c r="U75" s="1" t="s">
        <v>36</v>
      </c>
      <c r="V75" s="1" t="s">
        <v>70</v>
      </c>
      <c r="W75" s="1" t="s">
        <v>30</v>
      </c>
      <c r="X75" s="1" t="s">
        <v>26</v>
      </c>
      <c r="Y75">
        <v>1</v>
      </c>
    </row>
    <row r="76" spans="1:25" hidden="1" x14ac:dyDescent="0.25">
      <c r="A76" s="1" t="s">
        <v>26</v>
      </c>
      <c r="B76" s="1" t="s">
        <v>25</v>
      </c>
      <c r="C76" s="1" t="s">
        <v>26</v>
      </c>
      <c r="D76" s="1" t="s">
        <v>46</v>
      </c>
      <c r="E76" s="1" t="s">
        <v>53</v>
      </c>
      <c r="F76">
        <v>2018</v>
      </c>
      <c r="G76">
        <v>2019</v>
      </c>
      <c r="H76">
        <v>2018</v>
      </c>
      <c r="I76" s="1" t="s">
        <v>29</v>
      </c>
      <c r="J76" s="1" t="s">
        <v>30</v>
      </c>
      <c r="K76" s="1" t="s">
        <v>66</v>
      </c>
      <c r="L76" s="1" t="s">
        <v>423</v>
      </c>
      <c r="M76" s="1" t="s">
        <v>175</v>
      </c>
      <c r="N76" s="1" t="s">
        <v>34</v>
      </c>
      <c r="O76" s="1" t="s">
        <v>35</v>
      </c>
      <c r="P76" s="1" t="s">
        <v>25</v>
      </c>
      <c r="Q76" s="1" t="s">
        <v>26</v>
      </c>
      <c r="R76" s="1" t="s">
        <v>26</v>
      </c>
      <c r="S76" s="1" t="s">
        <v>25</v>
      </c>
      <c r="T76" s="1" t="s">
        <v>26</v>
      </c>
      <c r="U76" s="1" t="s">
        <v>36</v>
      </c>
      <c r="V76" s="1" t="s">
        <v>70</v>
      </c>
      <c r="W76" s="1" t="s">
        <v>30</v>
      </c>
      <c r="X76" s="1" t="s">
        <v>26</v>
      </c>
      <c r="Y76">
        <v>1</v>
      </c>
    </row>
    <row r="77" spans="1:25" hidden="1" x14ac:dyDescent="0.25">
      <c r="A77" s="1" t="s">
        <v>25</v>
      </c>
      <c r="B77" s="1" t="s">
        <v>26</v>
      </c>
      <c r="C77" s="1" t="s">
        <v>26</v>
      </c>
      <c r="D77" s="1" t="s">
        <v>46</v>
      </c>
      <c r="E77" s="1" t="s">
        <v>42</v>
      </c>
      <c r="F77">
        <v>2019</v>
      </c>
      <c r="G77">
        <v>2019</v>
      </c>
      <c r="H77">
        <v>2019</v>
      </c>
      <c r="I77" s="1" t="s">
        <v>29</v>
      </c>
      <c r="J77" s="1" t="s">
        <v>30</v>
      </c>
      <c r="K77" s="1" t="s">
        <v>66</v>
      </c>
      <c r="L77" s="1" t="s">
        <v>67</v>
      </c>
      <c r="M77" s="1" t="s">
        <v>68</v>
      </c>
      <c r="N77" s="1" t="s">
        <v>34</v>
      </c>
      <c r="O77" s="1" t="s">
        <v>35</v>
      </c>
      <c r="P77" s="1" t="s">
        <v>26</v>
      </c>
      <c r="Q77" s="1" t="s">
        <v>26</v>
      </c>
      <c r="R77" s="1" t="s">
        <v>26</v>
      </c>
      <c r="S77" s="1" t="s">
        <v>26</v>
      </c>
      <c r="T77" s="1" t="s">
        <v>25</v>
      </c>
      <c r="U77" s="1" t="s">
        <v>36</v>
      </c>
      <c r="V77" s="1" t="s">
        <v>70</v>
      </c>
      <c r="W77" s="1" t="s">
        <v>30</v>
      </c>
      <c r="X77" s="1" t="s">
        <v>26</v>
      </c>
      <c r="Y77">
        <v>1</v>
      </c>
    </row>
    <row r="78" spans="1:25" hidden="1" x14ac:dyDescent="0.25">
      <c r="A78" s="1" t="s">
        <v>25</v>
      </c>
      <c r="B78" s="1" t="s">
        <v>26</v>
      </c>
      <c r="C78" s="1" t="s">
        <v>26</v>
      </c>
      <c r="D78" s="1" t="s">
        <v>27</v>
      </c>
      <c r="E78" s="1" t="s">
        <v>28</v>
      </c>
      <c r="F78">
        <v>2017</v>
      </c>
      <c r="G78">
        <v>2017</v>
      </c>
      <c r="H78">
        <v>2017</v>
      </c>
      <c r="I78" s="1" t="s">
        <v>29</v>
      </c>
      <c r="J78" s="1" t="s">
        <v>30</v>
      </c>
      <c r="K78" s="1" t="s">
        <v>31</v>
      </c>
      <c r="L78" s="1" t="s">
        <v>466</v>
      </c>
      <c r="M78" s="1" t="s">
        <v>33</v>
      </c>
      <c r="N78" s="1" t="s">
        <v>34</v>
      </c>
      <c r="O78" s="1" t="s">
        <v>35</v>
      </c>
      <c r="P78" s="1" t="s">
        <v>25</v>
      </c>
      <c r="Q78" s="1" t="s">
        <v>25</v>
      </c>
      <c r="R78" s="1" t="s">
        <v>26</v>
      </c>
      <c r="S78" s="1" t="s">
        <v>26</v>
      </c>
      <c r="T78" s="1" t="s">
        <v>25</v>
      </c>
      <c r="U78" s="1" t="s">
        <v>36</v>
      </c>
      <c r="V78" s="1" t="s">
        <v>70</v>
      </c>
      <c r="W78" s="1" t="s">
        <v>30</v>
      </c>
      <c r="X78" s="1" t="s">
        <v>25</v>
      </c>
      <c r="Y78">
        <v>1</v>
      </c>
    </row>
    <row r="79" spans="1:25" hidden="1" x14ac:dyDescent="0.25">
      <c r="A79" s="1" t="s">
        <v>25</v>
      </c>
      <c r="B79" s="1" t="s">
        <v>26</v>
      </c>
      <c r="C79" s="1" t="s">
        <v>26</v>
      </c>
      <c r="D79" s="1" t="s">
        <v>27</v>
      </c>
      <c r="E79" s="1" t="s">
        <v>28</v>
      </c>
      <c r="F79">
        <v>2016</v>
      </c>
      <c r="G79">
        <v>2016</v>
      </c>
      <c r="H79">
        <v>2016</v>
      </c>
      <c r="I79" s="1" t="s">
        <v>29</v>
      </c>
      <c r="J79" s="1" t="s">
        <v>30</v>
      </c>
      <c r="K79" s="1" t="s">
        <v>66</v>
      </c>
      <c r="L79" s="1" t="s">
        <v>67</v>
      </c>
      <c r="M79" s="1" t="s">
        <v>68</v>
      </c>
      <c r="N79" s="1" t="s">
        <v>34</v>
      </c>
      <c r="O79" s="1" t="s">
        <v>35</v>
      </c>
      <c r="P79" s="1" t="s">
        <v>25</v>
      </c>
      <c r="Q79" s="1" t="s">
        <v>25</v>
      </c>
      <c r="R79" s="1" t="s">
        <v>26</v>
      </c>
      <c r="S79" s="1" t="s">
        <v>25</v>
      </c>
      <c r="T79" s="1" t="s">
        <v>25</v>
      </c>
      <c r="U79" s="1" t="s">
        <v>36</v>
      </c>
      <c r="V79" s="1" t="s">
        <v>70</v>
      </c>
      <c r="W79" s="1" t="s">
        <v>30</v>
      </c>
      <c r="X79" s="1" t="s">
        <v>26</v>
      </c>
      <c r="Y79">
        <v>1</v>
      </c>
    </row>
    <row r="80" spans="1:25" hidden="1" x14ac:dyDescent="0.25">
      <c r="A80" s="1" t="s">
        <v>25</v>
      </c>
      <c r="B80" s="1" t="s">
        <v>26</v>
      </c>
      <c r="C80" s="1" t="s">
        <v>26</v>
      </c>
      <c r="D80" s="1" t="s">
        <v>46</v>
      </c>
      <c r="E80" s="1" t="s">
        <v>42</v>
      </c>
      <c r="F80">
        <v>2019</v>
      </c>
      <c r="G80">
        <v>2019</v>
      </c>
      <c r="H80">
        <v>2019</v>
      </c>
      <c r="I80" s="1" t="s">
        <v>29</v>
      </c>
      <c r="J80" s="1" t="s">
        <v>30</v>
      </c>
      <c r="K80" s="1" t="s">
        <v>82</v>
      </c>
      <c r="L80" s="1" t="s">
        <v>480</v>
      </c>
      <c r="M80" s="1" t="s">
        <v>84</v>
      </c>
      <c r="N80" s="1" t="s">
        <v>34</v>
      </c>
      <c r="O80" s="1" t="s">
        <v>35</v>
      </c>
      <c r="P80" s="1" t="s">
        <v>26</v>
      </c>
      <c r="Q80" s="1" t="s">
        <v>26</v>
      </c>
      <c r="R80" s="1" t="s">
        <v>26</v>
      </c>
      <c r="S80" s="1" t="s">
        <v>26</v>
      </c>
      <c r="T80" s="1" t="s">
        <v>26</v>
      </c>
      <c r="U80" s="1" t="s">
        <v>36</v>
      </c>
      <c r="V80" s="1" t="s">
        <v>70</v>
      </c>
      <c r="W80" s="1" t="s">
        <v>30</v>
      </c>
      <c r="X80" s="1" t="s">
        <v>25</v>
      </c>
      <c r="Y80">
        <v>1</v>
      </c>
    </row>
    <row r="81" spans="1:25" hidden="1" x14ac:dyDescent="0.25">
      <c r="A81" s="1" t="s">
        <v>25</v>
      </c>
      <c r="B81" s="1" t="s">
        <v>26</v>
      </c>
      <c r="C81" s="1" t="s">
        <v>26</v>
      </c>
      <c r="D81" s="1" t="s">
        <v>46</v>
      </c>
      <c r="E81" s="1" t="s">
        <v>53</v>
      </c>
      <c r="F81">
        <v>2020</v>
      </c>
      <c r="G81">
        <v>2020</v>
      </c>
      <c r="H81">
        <v>2020</v>
      </c>
      <c r="I81" s="1" t="s">
        <v>29</v>
      </c>
      <c r="J81" s="1" t="s">
        <v>30</v>
      </c>
      <c r="K81" s="1" t="s">
        <v>63</v>
      </c>
      <c r="L81" s="1" t="s">
        <v>64</v>
      </c>
      <c r="M81" s="1" t="s">
        <v>65</v>
      </c>
      <c r="N81" s="1" t="s">
        <v>34</v>
      </c>
      <c r="O81" s="1" t="s">
        <v>35</v>
      </c>
      <c r="P81" s="1" t="s">
        <v>25</v>
      </c>
      <c r="Q81" s="1" t="s">
        <v>26</v>
      </c>
      <c r="R81" s="1" t="s">
        <v>26</v>
      </c>
      <c r="S81" s="1" t="s">
        <v>25</v>
      </c>
      <c r="T81" s="1" t="s">
        <v>25</v>
      </c>
      <c r="U81" s="1" t="s">
        <v>36</v>
      </c>
      <c r="V81" s="1" t="s">
        <v>70</v>
      </c>
      <c r="W81" s="1" t="s">
        <v>30</v>
      </c>
      <c r="X81" s="1" t="s">
        <v>25</v>
      </c>
      <c r="Y81">
        <v>1</v>
      </c>
    </row>
    <row r="82" spans="1:25" hidden="1" x14ac:dyDescent="0.25">
      <c r="A82" s="1" t="s">
        <v>25</v>
      </c>
      <c r="B82" s="1" t="s">
        <v>26</v>
      </c>
      <c r="C82" s="1" t="s">
        <v>26</v>
      </c>
      <c r="D82" s="1" t="s">
        <v>27</v>
      </c>
      <c r="E82" s="1" t="s">
        <v>42</v>
      </c>
      <c r="F82">
        <v>2017</v>
      </c>
      <c r="G82">
        <v>2017</v>
      </c>
      <c r="H82">
        <v>2017</v>
      </c>
      <c r="I82" s="1" t="s">
        <v>29</v>
      </c>
      <c r="J82" s="1" t="s">
        <v>30</v>
      </c>
      <c r="K82" s="1" t="s">
        <v>66</v>
      </c>
      <c r="L82" s="1" t="s">
        <v>67</v>
      </c>
      <c r="M82" s="1" t="s">
        <v>68</v>
      </c>
      <c r="N82" s="1" t="s">
        <v>34</v>
      </c>
      <c r="O82" s="1" t="s">
        <v>35</v>
      </c>
      <c r="P82" s="1" t="s">
        <v>26</v>
      </c>
      <c r="Q82" s="1" t="s">
        <v>26</v>
      </c>
      <c r="R82" s="1" t="s">
        <v>26</v>
      </c>
      <c r="S82" s="1" t="s">
        <v>26</v>
      </c>
      <c r="T82" s="1" t="s">
        <v>26</v>
      </c>
      <c r="U82" s="1" t="s">
        <v>36</v>
      </c>
      <c r="V82" s="1" t="s">
        <v>70</v>
      </c>
      <c r="W82" s="1" t="s">
        <v>30</v>
      </c>
      <c r="X82" s="1" t="s">
        <v>25</v>
      </c>
      <c r="Y82">
        <v>1</v>
      </c>
    </row>
    <row r="83" spans="1:25" hidden="1" x14ac:dyDescent="0.25">
      <c r="A83" s="1" t="s">
        <v>25</v>
      </c>
      <c r="B83" s="1" t="s">
        <v>26</v>
      </c>
      <c r="C83" s="1" t="s">
        <v>26</v>
      </c>
      <c r="D83" s="1" t="s">
        <v>27</v>
      </c>
      <c r="E83" s="1" t="s">
        <v>28</v>
      </c>
      <c r="F83">
        <v>2015</v>
      </c>
      <c r="G83">
        <v>2015</v>
      </c>
      <c r="H83">
        <v>2015</v>
      </c>
      <c r="I83" s="1" t="s">
        <v>29</v>
      </c>
      <c r="J83" s="1" t="s">
        <v>30</v>
      </c>
      <c r="K83" s="1" t="s">
        <v>43</v>
      </c>
      <c r="L83" s="1" t="s">
        <v>44</v>
      </c>
      <c r="M83" s="1" t="s">
        <v>45</v>
      </c>
      <c r="N83" s="1" t="s">
        <v>34</v>
      </c>
      <c r="O83" s="1" t="s">
        <v>35</v>
      </c>
      <c r="P83" s="1" t="s">
        <v>25</v>
      </c>
      <c r="Q83" s="1" t="s">
        <v>25</v>
      </c>
      <c r="R83" s="1" t="s">
        <v>26</v>
      </c>
      <c r="S83" s="1" t="s">
        <v>25</v>
      </c>
      <c r="T83" s="1" t="s">
        <v>25</v>
      </c>
      <c r="U83" s="1" t="s">
        <v>36</v>
      </c>
      <c r="V83" s="1" t="s">
        <v>70</v>
      </c>
      <c r="W83" s="1" t="s">
        <v>30</v>
      </c>
      <c r="X83" s="1" t="s">
        <v>25</v>
      </c>
      <c r="Y83">
        <v>1</v>
      </c>
    </row>
    <row r="84" spans="1:25" hidden="1" x14ac:dyDescent="0.25">
      <c r="A84" s="1" t="s">
        <v>25</v>
      </c>
      <c r="B84" s="1" t="s">
        <v>26</v>
      </c>
      <c r="C84" s="1" t="s">
        <v>26</v>
      </c>
      <c r="D84" s="1" t="s">
        <v>27</v>
      </c>
      <c r="E84" s="1" t="s">
        <v>42</v>
      </c>
      <c r="F84">
        <v>2016</v>
      </c>
      <c r="G84">
        <v>2016</v>
      </c>
      <c r="H84">
        <v>2016</v>
      </c>
      <c r="I84" s="1" t="s">
        <v>29</v>
      </c>
      <c r="J84" s="1" t="s">
        <v>30</v>
      </c>
      <c r="K84" s="1" t="s">
        <v>38</v>
      </c>
      <c r="L84" s="1" t="s">
        <v>187</v>
      </c>
      <c r="M84" s="1" t="s">
        <v>40</v>
      </c>
      <c r="N84" s="1" t="s">
        <v>34</v>
      </c>
      <c r="O84" s="1" t="s">
        <v>35</v>
      </c>
      <c r="P84" s="1" t="s">
        <v>26</v>
      </c>
      <c r="Q84" s="1" t="s">
        <v>26</v>
      </c>
      <c r="R84" s="1" t="s">
        <v>26</v>
      </c>
      <c r="S84" s="1" t="s">
        <v>26</v>
      </c>
      <c r="T84" s="1" t="s">
        <v>26</v>
      </c>
      <c r="U84" s="1" t="s">
        <v>36</v>
      </c>
      <c r="V84" s="1" t="s">
        <v>70</v>
      </c>
      <c r="W84" s="1" t="s">
        <v>30</v>
      </c>
      <c r="X84" s="1" t="s">
        <v>26</v>
      </c>
      <c r="Y84">
        <v>1</v>
      </c>
    </row>
    <row r="85" spans="1:25" hidden="1" x14ac:dyDescent="0.25">
      <c r="A85" s="1" t="s">
        <v>26</v>
      </c>
      <c r="B85" s="1" t="s">
        <v>25</v>
      </c>
      <c r="C85" s="1" t="s">
        <v>26</v>
      </c>
      <c r="D85" s="1" t="s">
        <v>27</v>
      </c>
      <c r="E85" s="1" t="s">
        <v>28</v>
      </c>
      <c r="F85">
        <v>2017</v>
      </c>
      <c r="G85">
        <v>2017</v>
      </c>
      <c r="H85">
        <v>2017</v>
      </c>
      <c r="I85" s="1" t="s">
        <v>29</v>
      </c>
      <c r="J85" s="1" t="s">
        <v>30</v>
      </c>
      <c r="K85" s="1" t="s">
        <v>66</v>
      </c>
      <c r="L85" s="1" t="s">
        <v>67</v>
      </c>
      <c r="M85" s="1" t="s">
        <v>68</v>
      </c>
      <c r="N85" s="1" t="s">
        <v>34</v>
      </c>
      <c r="O85" s="1" t="s">
        <v>35</v>
      </c>
      <c r="P85" s="1" t="s">
        <v>25</v>
      </c>
      <c r="Q85" s="1" t="s">
        <v>25</v>
      </c>
      <c r="R85" s="1" t="s">
        <v>26</v>
      </c>
      <c r="S85" s="1" t="s">
        <v>25</v>
      </c>
      <c r="T85" s="1" t="s">
        <v>25</v>
      </c>
      <c r="U85" s="1" t="s">
        <v>36</v>
      </c>
      <c r="V85" s="1" t="s">
        <v>70</v>
      </c>
      <c r="W85" s="1" t="s">
        <v>30</v>
      </c>
      <c r="X85" s="1" t="s">
        <v>26</v>
      </c>
      <c r="Y85">
        <v>1</v>
      </c>
    </row>
    <row r="86" spans="1:25" hidden="1" x14ac:dyDescent="0.25">
      <c r="A86" s="1" t="s">
        <v>25</v>
      </c>
      <c r="B86" s="1" t="s">
        <v>26</v>
      </c>
      <c r="C86" s="1" t="s">
        <v>26</v>
      </c>
      <c r="D86" s="1" t="s">
        <v>46</v>
      </c>
      <c r="E86" s="1" t="s">
        <v>42</v>
      </c>
      <c r="F86">
        <v>2018</v>
      </c>
      <c r="G86">
        <v>2018</v>
      </c>
      <c r="H86">
        <v>2018</v>
      </c>
      <c r="I86" s="1" t="s">
        <v>29</v>
      </c>
      <c r="J86" s="1" t="s">
        <v>30</v>
      </c>
      <c r="K86" s="1" t="s">
        <v>63</v>
      </c>
      <c r="L86" s="1" t="s">
        <v>381</v>
      </c>
      <c r="M86" s="1" t="s">
        <v>65</v>
      </c>
      <c r="N86" s="1" t="s">
        <v>34</v>
      </c>
      <c r="O86" s="1" t="s">
        <v>35</v>
      </c>
      <c r="P86" s="1" t="s">
        <v>26</v>
      </c>
      <c r="Q86" s="1" t="s">
        <v>26</v>
      </c>
      <c r="R86" s="1" t="s">
        <v>26</v>
      </c>
      <c r="S86" s="1" t="s">
        <v>26</v>
      </c>
      <c r="T86" s="1" t="s">
        <v>26</v>
      </c>
      <c r="U86" s="1" t="s">
        <v>36</v>
      </c>
      <c r="V86" s="1" t="s">
        <v>70</v>
      </c>
      <c r="W86" s="1" t="s">
        <v>30</v>
      </c>
      <c r="X86" s="1" t="s">
        <v>26</v>
      </c>
      <c r="Y86">
        <v>1</v>
      </c>
    </row>
    <row r="87" spans="1:25" hidden="1" x14ac:dyDescent="0.25">
      <c r="A87" s="1" t="s">
        <v>25</v>
      </c>
      <c r="B87" s="1" t="s">
        <v>26</v>
      </c>
      <c r="C87" s="1" t="s">
        <v>26</v>
      </c>
      <c r="D87" s="1" t="s">
        <v>27</v>
      </c>
      <c r="E87" s="1" t="s">
        <v>28</v>
      </c>
      <c r="F87">
        <v>2015</v>
      </c>
      <c r="G87">
        <v>2015</v>
      </c>
      <c r="H87">
        <v>2015</v>
      </c>
      <c r="I87" s="1" t="s">
        <v>29</v>
      </c>
      <c r="J87" s="1" t="s">
        <v>30</v>
      </c>
      <c r="K87" s="1" t="s">
        <v>38</v>
      </c>
      <c r="L87" s="1" t="s">
        <v>141</v>
      </c>
      <c r="M87" s="1" t="s">
        <v>55</v>
      </c>
      <c r="N87" s="1" t="s">
        <v>34</v>
      </c>
      <c r="O87" s="1" t="s">
        <v>35</v>
      </c>
      <c r="P87" s="1" t="s">
        <v>25</v>
      </c>
      <c r="Q87" s="1" t="s">
        <v>25</v>
      </c>
      <c r="R87" s="1" t="s">
        <v>26</v>
      </c>
      <c r="S87" s="1" t="s">
        <v>25</v>
      </c>
      <c r="T87" s="1" t="s">
        <v>25</v>
      </c>
      <c r="U87" s="1" t="s">
        <v>36</v>
      </c>
      <c r="V87" s="1" t="s">
        <v>70</v>
      </c>
      <c r="W87" s="1" t="s">
        <v>30</v>
      </c>
      <c r="X87" s="1" t="s">
        <v>25</v>
      </c>
      <c r="Y87">
        <v>1</v>
      </c>
    </row>
    <row r="88" spans="1:25" hidden="1" x14ac:dyDescent="0.25">
      <c r="A88" s="1" t="s">
        <v>25</v>
      </c>
      <c r="B88" s="1" t="s">
        <v>26</v>
      </c>
      <c r="C88" s="1" t="s">
        <v>26</v>
      </c>
      <c r="D88" s="1" t="s">
        <v>27</v>
      </c>
      <c r="E88" s="1" t="s">
        <v>28</v>
      </c>
      <c r="F88">
        <v>2018</v>
      </c>
      <c r="G88">
        <v>2018</v>
      </c>
      <c r="H88">
        <v>2018</v>
      </c>
      <c r="I88" s="1" t="s">
        <v>29</v>
      </c>
      <c r="J88" s="1" t="s">
        <v>30</v>
      </c>
      <c r="K88" s="1" t="s">
        <v>82</v>
      </c>
      <c r="L88" s="1" t="s">
        <v>395</v>
      </c>
      <c r="M88" s="1" t="s">
        <v>84</v>
      </c>
      <c r="N88" s="1" t="s">
        <v>34</v>
      </c>
      <c r="O88" s="1" t="s">
        <v>35</v>
      </c>
      <c r="P88" s="1" t="s">
        <v>25</v>
      </c>
      <c r="Q88" s="1" t="s">
        <v>26</v>
      </c>
      <c r="R88" s="1" t="s">
        <v>26</v>
      </c>
      <c r="S88" s="1" t="s">
        <v>25</v>
      </c>
      <c r="T88" s="1" t="s">
        <v>26</v>
      </c>
      <c r="U88" s="1" t="s">
        <v>36</v>
      </c>
      <c r="V88" s="1" t="s">
        <v>70</v>
      </c>
      <c r="W88" s="1" t="s">
        <v>30</v>
      </c>
      <c r="X88" s="1" t="s">
        <v>26</v>
      </c>
      <c r="Y88">
        <v>2</v>
      </c>
    </row>
    <row r="89" spans="1:25" hidden="1" x14ac:dyDescent="0.25">
      <c r="A89" s="1" t="s">
        <v>25</v>
      </c>
      <c r="B89" s="1" t="s">
        <v>26</v>
      </c>
      <c r="C89" s="1" t="s">
        <v>26</v>
      </c>
      <c r="D89" s="1" t="s">
        <v>46</v>
      </c>
      <c r="E89" s="1" t="s">
        <v>42</v>
      </c>
      <c r="F89">
        <v>2019</v>
      </c>
      <c r="G89">
        <v>2019</v>
      </c>
      <c r="H89">
        <v>2019</v>
      </c>
      <c r="I89" s="1" t="s">
        <v>29</v>
      </c>
      <c r="J89" s="1" t="s">
        <v>30</v>
      </c>
      <c r="K89" s="1" t="s">
        <v>66</v>
      </c>
      <c r="L89" s="1" t="s">
        <v>67</v>
      </c>
      <c r="M89" s="1" t="s">
        <v>68</v>
      </c>
      <c r="N89" s="1" t="s">
        <v>34</v>
      </c>
      <c r="O89" s="1" t="s">
        <v>35</v>
      </c>
      <c r="P89" s="1" t="s">
        <v>26</v>
      </c>
      <c r="Q89" s="1" t="s">
        <v>26</v>
      </c>
      <c r="R89" s="1" t="s">
        <v>26</v>
      </c>
      <c r="S89" s="1" t="s">
        <v>26</v>
      </c>
      <c r="T89" s="1" t="s">
        <v>26</v>
      </c>
      <c r="U89" s="1" t="s">
        <v>36</v>
      </c>
      <c r="V89" s="1" t="s">
        <v>70</v>
      </c>
      <c r="W89" s="1" t="s">
        <v>551</v>
      </c>
      <c r="X89" s="1" t="s">
        <v>25</v>
      </c>
      <c r="Y89">
        <v>1</v>
      </c>
    </row>
    <row r="90" spans="1:25" hidden="1" x14ac:dyDescent="0.25">
      <c r="A90" s="1" t="s">
        <v>25</v>
      </c>
      <c r="B90" s="1" t="s">
        <v>26</v>
      </c>
      <c r="C90" s="1" t="s">
        <v>26</v>
      </c>
      <c r="D90" s="1" t="s">
        <v>46</v>
      </c>
      <c r="E90" s="1" t="s">
        <v>53</v>
      </c>
      <c r="F90">
        <v>2020</v>
      </c>
      <c r="G90">
        <v>2020</v>
      </c>
      <c r="H90">
        <v>2020</v>
      </c>
      <c r="I90" s="1" t="s">
        <v>29</v>
      </c>
      <c r="J90" s="1" t="s">
        <v>30</v>
      </c>
      <c r="K90" s="1" t="s">
        <v>38</v>
      </c>
      <c r="L90" s="1" t="s">
        <v>354</v>
      </c>
      <c r="M90" s="1" t="s">
        <v>40</v>
      </c>
      <c r="N90" s="1" t="s">
        <v>34</v>
      </c>
      <c r="O90" s="1" t="s">
        <v>35</v>
      </c>
      <c r="P90" s="1" t="s">
        <v>25</v>
      </c>
      <c r="Q90" s="1" t="s">
        <v>26</v>
      </c>
      <c r="R90" s="1" t="s">
        <v>26</v>
      </c>
      <c r="S90" s="1" t="s">
        <v>25</v>
      </c>
      <c r="T90" s="1" t="s">
        <v>25</v>
      </c>
      <c r="U90" s="1" t="s">
        <v>36</v>
      </c>
      <c r="V90" s="1" t="s">
        <v>70</v>
      </c>
      <c r="W90" s="1" t="s">
        <v>30</v>
      </c>
      <c r="X90" s="1" t="s">
        <v>25</v>
      </c>
      <c r="Y90">
        <v>1</v>
      </c>
    </row>
    <row r="91" spans="1:25" hidden="1" x14ac:dyDescent="0.25">
      <c r="A91" s="1" t="s">
        <v>25</v>
      </c>
      <c r="B91" s="1" t="s">
        <v>26</v>
      </c>
      <c r="C91" s="1" t="s">
        <v>26</v>
      </c>
      <c r="D91" s="1" t="s">
        <v>27</v>
      </c>
      <c r="E91" s="1" t="s">
        <v>42</v>
      </c>
      <c r="F91">
        <v>2018</v>
      </c>
      <c r="G91">
        <v>2018</v>
      </c>
      <c r="H91">
        <v>2018</v>
      </c>
      <c r="I91" s="1" t="s">
        <v>29</v>
      </c>
      <c r="J91" s="1" t="s">
        <v>30</v>
      </c>
      <c r="K91" s="1" t="s">
        <v>43</v>
      </c>
      <c r="L91" s="1" t="s">
        <v>44</v>
      </c>
      <c r="M91" s="1" t="s">
        <v>45</v>
      </c>
      <c r="N91" s="1" t="s">
        <v>34</v>
      </c>
      <c r="O91" s="1" t="s">
        <v>35</v>
      </c>
      <c r="P91" s="1" t="s">
        <v>26</v>
      </c>
      <c r="Q91" s="1" t="s">
        <v>26</v>
      </c>
      <c r="R91" s="1" t="s">
        <v>26</v>
      </c>
      <c r="S91" s="1" t="s">
        <v>26</v>
      </c>
      <c r="T91" s="1" t="s">
        <v>26</v>
      </c>
      <c r="U91" s="1" t="s">
        <v>56</v>
      </c>
      <c r="V91" s="1" t="s">
        <v>70</v>
      </c>
      <c r="W91" s="1" t="s">
        <v>30</v>
      </c>
      <c r="X91" s="1" t="s">
        <v>26</v>
      </c>
      <c r="Y91">
        <v>1</v>
      </c>
    </row>
    <row r="92" spans="1:25" hidden="1" x14ac:dyDescent="0.25">
      <c r="A92" s="1" t="s">
        <v>25</v>
      </c>
      <c r="B92" s="1" t="s">
        <v>26</v>
      </c>
      <c r="C92" s="1" t="s">
        <v>26</v>
      </c>
      <c r="D92" s="1" t="s">
        <v>27</v>
      </c>
      <c r="E92" s="1" t="s">
        <v>28</v>
      </c>
      <c r="F92">
        <v>2019</v>
      </c>
      <c r="G92">
        <v>2019</v>
      </c>
      <c r="H92">
        <v>2019</v>
      </c>
      <c r="I92" s="1" t="s">
        <v>29</v>
      </c>
      <c r="J92" s="1" t="s">
        <v>30</v>
      </c>
      <c r="K92" s="1" t="s">
        <v>99</v>
      </c>
      <c r="L92" s="1" t="s">
        <v>522</v>
      </c>
      <c r="M92" s="1" t="s">
        <v>101</v>
      </c>
      <c r="N92" s="1" t="s">
        <v>34</v>
      </c>
      <c r="O92" s="1" t="s">
        <v>35</v>
      </c>
      <c r="P92" s="1" t="s">
        <v>25</v>
      </c>
      <c r="Q92" s="1" t="s">
        <v>25</v>
      </c>
      <c r="R92" s="1" t="s">
        <v>26</v>
      </c>
      <c r="S92" s="1" t="s">
        <v>25</v>
      </c>
      <c r="T92" s="1" t="s">
        <v>25</v>
      </c>
      <c r="U92" s="1" t="s">
        <v>36</v>
      </c>
      <c r="V92" s="1" t="s">
        <v>70</v>
      </c>
      <c r="W92" s="1" t="s">
        <v>30</v>
      </c>
      <c r="X92" s="1" t="s">
        <v>26</v>
      </c>
      <c r="Y92">
        <v>1</v>
      </c>
    </row>
    <row r="93" spans="1:25" hidden="1" x14ac:dyDescent="0.25">
      <c r="A93" s="1" t="s">
        <v>25</v>
      </c>
      <c r="B93" s="1" t="s">
        <v>26</v>
      </c>
      <c r="C93" s="1" t="s">
        <v>26</v>
      </c>
      <c r="D93" s="1" t="s">
        <v>46</v>
      </c>
      <c r="E93" s="1" t="s">
        <v>53</v>
      </c>
      <c r="F93">
        <v>2020</v>
      </c>
      <c r="G93">
        <v>2020</v>
      </c>
      <c r="H93">
        <v>2020</v>
      </c>
      <c r="I93" s="1" t="s">
        <v>29</v>
      </c>
      <c r="J93" s="1" t="s">
        <v>30</v>
      </c>
      <c r="K93" s="1" t="s">
        <v>75</v>
      </c>
      <c r="L93" s="1" t="s">
        <v>133</v>
      </c>
      <c r="M93" s="1" t="s">
        <v>77</v>
      </c>
      <c r="N93" s="1" t="s">
        <v>34</v>
      </c>
      <c r="O93" s="1" t="s">
        <v>35</v>
      </c>
      <c r="P93" s="1" t="s">
        <v>25</v>
      </c>
      <c r="Q93" s="1" t="s">
        <v>26</v>
      </c>
      <c r="R93" s="1" t="s">
        <v>26</v>
      </c>
      <c r="S93" s="1" t="s">
        <v>25</v>
      </c>
      <c r="T93" s="1" t="s">
        <v>25</v>
      </c>
      <c r="U93" s="1" t="s">
        <v>56</v>
      </c>
      <c r="V93" s="1" t="s">
        <v>70</v>
      </c>
      <c r="W93" s="1" t="s">
        <v>30</v>
      </c>
      <c r="X93" s="1" t="s">
        <v>26</v>
      </c>
      <c r="Y93">
        <v>1</v>
      </c>
    </row>
    <row r="94" spans="1:25" hidden="1" x14ac:dyDescent="0.25">
      <c r="A94" s="1" t="s">
        <v>25</v>
      </c>
      <c r="B94" s="1" t="s">
        <v>26</v>
      </c>
      <c r="C94" s="1" t="s">
        <v>26</v>
      </c>
      <c r="D94" s="1" t="s">
        <v>46</v>
      </c>
      <c r="E94" s="1" t="s">
        <v>53</v>
      </c>
      <c r="F94">
        <v>2017</v>
      </c>
      <c r="G94">
        <v>2017</v>
      </c>
      <c r="H94">
        <v>2017</v>
      </c>
      <c r="I94" s="1" t="s">
        <v>29</v>
      </c>
      <c r="J94" s="1" t="s">
        <v>30</v>
      </c>
      <c r="K94" s="1" t="s">
        <v>63</v>
      </c>
      <c r="L94" s="1" t="s">
        <v>64</v>
      </c>
      <c r="M94" s="1" t="s">
        <v>65</v>
      </c>
      <c r="N94" s="1" t="s">
        <v>34</v>
      </c>
      <c r="O94" s="1" t="s">
        <v>35</v>
      </c>
      <c r="P94" s="1" t="s">
        <v>25</v>
      </c>
      <c r="Q94" s="1" t="s">
        <v>26</v>
      </c>
      <c r="R94" s="1" t="s">
        <v>26</v>
      </c>
      <c r="S94" s="1" t="s">
        <v>25</v>
      </c>
      <c r="T94" s="1" t="s">
        <v>25</v>
      </c>
      <c r="U94" s="1" t="s">
        <v>36</v>
      </c>
      <c r="V94" s="1" t="s">
        <v>70</v>
      </c>
      <c r="W94" s="1" t="s">
        <v>30</v>
      </c>
      <c r="X94" s="1" t="s">
        <v>26</v>
      </c>
      <c r="Y94">
        <v>1</v>
      </c>
    </row>
    <row r="95" spans="1:25" hidden="1" x14ac:dyDescent="0.25">
      <c r="A95" s="1" t="s">
        <v>25</v>
      </c>
      <c r="B95" s="1" t="s">
        <v>26</v>
      </c>
      <c r="C95" s="1" t="s">
        <v>26</v>
      </c>
      <c r="D95" s="1" t="s">
        <v>46</v>
      </c>
      <c r="E95" s="1" t="s">
        <v>53</v>
      </c>
      <c r="F95">
        <v>2019</v>
      </c>
      <c r="G95">
        <v>2019</v>
      </c>
      <c r="H95">
        <v>2019</v>
      </c>
      <c r="I95" s="1" t="s">
        <v>29</v>
      </c>
      <c r="J95" s="1" t="s">
        <v>30</v>
      </c>
      <c r="K95" s="1" t="s">
        <v>168</v>
      </c>
      <c r="L95" s="1" t="s">
        <v>169</v>
      </c>
      <c r="M95" s="1" t="s">
        <v>62</v>
      </c>
      <c r="N95" s="1" t="s">
        <v>34</v>
      </c>
      <c r="O95" s="1" t="s">
        <v>35</v>
      </c>
      <c r="P95" s="1" t="s">
        <v>25</v>
      </c>
      <c r="Q95" s="1" t="s">
        <v>25</v>
      </c>
      <c r="R95" s="1" t="s">
        <v>26</v>
      </c>
      <c r="S95" s="1" t="s">
        <v>25</v>
      </c>
      <c r="T95" s="1" t="s">
        <v>25</v>
      </c>
      <c r="U95" s="1" t="s">
        <v>36</v>
      </c>
      <c r="V95" s="1" t="s">
        <v>70</v>
      </c>
      <c r="W95" s="1" t="s">
        <v>30</v>
      </c>
      <c r="X95" s="1" t="s">
        <v>25</v>
      </c>
      <c r="Y95">
        <v>1</v>
      </c>
    </row>
    <row r="96" spans="1:25" hidden="1" x14ac:dyDescent="0.25">
      <c r="A96" s="1" t="s">
        <v>25</v>
      </c>
      <c r="B96" s="1" t="s">
        <v>26</v>
      </c>
      <c r="C96" s="1" t="s">
        <v>26</v>
      </c>
      <c r="D96" s="1" t="s">
        <v>46</v>
      </c>
      <c r="E96" s="1" t="s">
        <v>53</v>
      </c>
      <c r="F96">
        <v>2018</v>
      </c>
      <c r="G96">
        <v>2018</v>
      </c>
      <c r="H96">
        <v>2018</v>
      </c>
      <c r="I96" s="1" t="s">
        <v>29</v>
      </c>
      <c r="J96" s="1" t="s">
        <v>30</v>
      </c>
      <c r="K96" s="1" t="s">
        <v>43</v>
      </c>
      <c r="L96" s="1" t="s">
        <v>44</v>
      </c>
      <c r="M96" s="1" t="s">
        <v>45</v>
      </c>
      <c r="N96" s="1" t="s">
        <v>34</v>
      </c>
      <c r="O96" s="1" t="s">
        <v>35</v>
      </c>
      <c r="P96" s="1" t="s">
        <v>25</v>
      </c>
      <c r="Q96" s="1" t="s">
        <v>26</v>
      </c>
      <c r="R96" s="1" t="s">
        <v>26</v>
      </c>
      <c r="S96" s="1" t="s">
        <v>25</v>
      </c>
      <c r="T96" s="1" t="s">
        <v>25</v>
      </c>
      <c r="U96" s="1" t="s">
        <v>36</v>
      </c>
      <c r="V96" s="1" t="s">
        <v>70</v>
      </c>
      <c r="W96" s="1" t="s">
        <v>30</v>
      </c>
      <c r="X96" s="1" t="s">
        <v>25</v>
      </c>
      <c r="Y96">
        <v>1</v>
      </c>
    </row>
    <row r="97" spans="1:25" hidden="1" x14ac:dyDescent="0.25">
      <c r="A97" s="1" t="s">
        <v>25</v>
      </c>
      <c r="B97" s="1" t="s">
        <v>26</v>
      </c>
      <c r="C97" s="1" t="s">
        <v>26</v>
      </c>
      <c r="D97" s="1" t="s">
        <v>46</v>
      </c>
      <c r="E97" s="1" t="s">
        <v>42</v>
      </c>
      <c r="F97">
        <v>2020</v>
      </c>
      <c r="G97">
        <v>2020</v>
      </c>
      <c r="H97">
        <v>2020</v>
      </c>
      <c r="I97" s="1" t="s">
        <v>29</v>
      </c>
      <c r="J97" s="1" t="s">
        <v>30</v>
      </c>
      <c r="K97" s="1" t="s">
        <v>43</v>
      </c>
      <c r="L97" s="1" t="s">
        <v>44</v>
      </c>
      <c r="M97" s="1" t="s">
        <v>45</v>
      </c>
      <c r="N97" s="1" t="s">
        <v>34</v>
      </c>
      <c r="O97" s="1" t="s">
        <v>35</v>
      </c>
      <c r="P97" s="1" t="s">
        <v>26</v>
      </c>
      <c r="Q97" s="1" t="s">
        <v>26</v>
      </c>
      <c r="R97" s="1" t="s">
        <v>26</v>
      </c>
      <c r="S97" s="1" t="s">
        <v>26</v>
      </c>
      <c r="T97" s="1" t="s">
        <v>26</v>
      </c>
      <c r="U97" s="1" t="s">
        <v>36</v>
      </c>
      <c r="V97" s="1" t="s">
        <v>70</v>
      </c>
      <c r="W97" s="1" t="s">
        <v>30</v>
      </c>
      <c r="X97" s="1" t="s">
        <v>26</v>
      </c>
      <c r="Y97">
        <v>1</v>
      </c>
    </row>
    <row r="98" spans="1:25" hidden="1" x14ac:dyDescent="0.25">
      <c r="A98" s="1" t="s">
        <v>25</v>
      </c>
      <c r="B98" s="1" t="s">
        <v>26</v>
      </c>
      <c r="C98" s="1" t="s">
        <v>26</v>
      </c>
      <c r="D98" s="1" t="s">
        <v>46</v>
      </c>
      <c r="E98" s="1" t="s">
        <v>42</v>
      </c>
      <c r="F98">
        <v>2020</v>
      </c>
      <c r="G98">
        <v>2020</v>
      </c>
      <c r="H98">
        <v>2020</v>
      </c>
      <c r="I98" s="1" t="s">
        <v>29</v>
      </c>
      <c r="J98" s="1" t="s">
        <v>30</v>
      </c>
      <c r="K98" s="1" t="s">
        <v>57</v>
      </c>
      <c r="L98" s="1" t="s">
        <v>72</v>
      </c>
      <c r="M98" s="1" t="s">
        <v>59</v>
      </c>
      <c r="N98" s="1" t="s">
        <v>34</v>
      </c>
      <c r="O98" s="1" t="s">
        <v>35</v>
      </c>
      <c r="P98" s="1" t="s">
        <v>26</v>
      </c>
      <c r="Q98" s="1" t="s">
        <v>26</v>
      </c>
      <c r="R98" s="1" t="s">
        <v>26</v>
      </c>
      <c r="S98" s="1" t="s">
        <v>26</v>
      </c>
      <c r="T98" s="1" t="s">
        <v>26</v>
      </c>
      <c r="U98" s="1" t="s">
        <v>36</v>
      </c>
      <c r="V98" s="1" t="s">
        <v>70</v>
      </c>
      <c r="W98" s="1" t="s">
        <v>30</v>
      </c>
      <c r="X98" s="1" t="s">
        <v>26</v>
      </c>
      <c r="Y98">
        <v>1</v>
      </c>
    </row>
    <row r="99" spans="1:25" hidden="1" x14ac:dyDescent="0.25">
      <c r="A99" s="1" t="s">
        <v>25</v>
      </c>
      <c r="B99" s="1" t="s">
        <v>26</v>
      </c>
      <c r="C99" s="1" t="s">
        <v>26</v>
      </c>
      <c r="D99" s="1" t="s">
        <v>46</v>
      </c>
      <c r="E99" s="1" t="s">
        <v>53</v>
      </c>
      <c r="F99">
        <v>2016</v>
      </c>
      <c r="G99">
        <v>2016</v>
      </c>
      <c r="H99">
        <v>2016</v>
      </c>
      <c r="I99" s="1" t="s">
        <v>29</v>
      </c>
      <c r="J99" s="1" t="s">
        <v>30</v>
      </c>
      <c r="K99" s="1" t="s">
        <v>50</v>
      </c>
      <c r="L99" s="1" t="s">
        <v>51</v>
      </c>
      <c r="M99" s="1" t="s">
        <v>52</v>
      </c>
      <c r="N99" s="1" t="s">
        <v>34</v>
      </c>
      <c r="O99" s="1" t="s">
        <v>35</v>
      </c>
      <c r="P99" s="1" t="s">
        <v>25</v>
      </c>
      <c r="Q99" s="1" t="s">
        <v>26</v>
      </c>
      <c r="R99" s="1" t="s">
        <v>26</v>
      </c>
      <c r="S99" s="1" t="s">
        <v>25</v>
      </c>
      <c r="T99" s="1" t="s">
        <v>25</v>
      </c>
      <c r="U99" s="1" t="s">
        <v>36</v>
      </c>
      <c r="V99" s="1" t="s">
        <v>70</v>
      </c>
      <c r="W99" s="1" t="s">
        <v>30</v>
      </c>
      <c r="X99" s="1" t="s">
        <v>26</v>
      </c>
      <c r="Y99">
        <v>1</v>
      </c>
    </row>
    <row r="100" spans="1:25" hidden="1" x14ac:dyDescent="0.25">
      <c r="A100" s="1" t="s">
        <v>25</v>
      </c>
      <c r="B100" s="1" t="s">
        <v>26</v>
      </c>
      <c r="C100" s="1" t="s">
        <v>26</v>
      </c>
      <c r="D100" s="1" t="s">
        <v>27</v>
      </c>
      <c r="E100" s="1" t="s">
        <v>28</v>
      </c>
      <c r="F100">
        <v>2018</v>
      </c>
      <c r="G100">
        <v>2018</v>
      </c>
      <c r="H100">
        <v>2018</v>
      </c>
      <c r="I100" s="1" t="s">
        <v>290</v>
      </c>
      <c r="J100" s="1" t="s">
        <v>30</v>
      </c>
      <c r="K100" s="1" t="s">
        <v>50</v>
      </c>
      <c r="L100" s="1" t="s">
        <v>127</v>
      </c>
      <c r="M100" s="1" t="s">
        <v>52</v>
      </c>
      <c r="N100" s="1" t="s">
        <v>34</v>
      </c>
      <c r="O100" s="1" t="s">
        <v>35</v>
      </c>
      <c r="P100" s="1" t="s">
        <v>25</v>
      </c>
      <c r="Q100" s="1" t="s">
        <v>26</v>
      </c>
      <c r="R100" s="1" t="s">
        <v>26</v>
      </c>
      <c r="S100" s="1" t="s">
        <v>25</v>
      </c>
      <c r="T100" s="1" t="s">
        <v>25</v>
      </c>
      <c r="U100" s="1" t="s">
        <v>36</v>
      </c>
      <c r="V100" s="1" t="s">
        <v>70</v>
      </c>
      <c r="W100" s="1" t="s">
        <v>30</v>
      </c>
      <c r="X100" s="1" t="s">
        <v>26</v>
      </c>
      <c r="Y100">
        <v>1</v>
      </c>
    </row>
    <row r="101" spans="1:25" hidden="1" x14ac:dyDescent="0.25">
      <c r="A101" s="1" t="s">
        <v>25</v>
      </c>
      <c r="B101" s="1" t="s">
        <v>26</v>
      </c>
      <c r="C101" s="1" t="s">
        <v>26</v>
      </c>
      <c r="D101" s="1" t="s">
        <v>46</v>
      </c>
      <c r="E101" s="1" t="s">
        <v>69</v>
      </c>
      <c r="F101">
        <v>2018</v>
      </c>
      <c r="G101">
        <v>2018</v>
      </c>
      <c r="H101">
        <v>2018</v>
      </c>
      <c r="I101" s="1" t="s">
        <v>29</v>
      </c>
      <c r="J101" s="1" t="s">
        <v>30</v>
      </c>
      <c r="K101" s="1" t="s">
        <v>66</v>
      </c>
      <c r="L101" s="1" t="s">
        <v>423</v>
      </c>
      <c r="M101" s="1" t="s">
        <v>175</v>
      </c>
      <c r="N101" s="1" t="s">
        <v>34</v>
      </c>
      <c r="O101" s="1" t="s">
        <v>35</v>
      </c>
      <c r="P101" s="1" t="s">
        <v>25</v>
      </c>
      <c r="Q101" s="1" t="s">
        <v>26</v>
      </c>
      <c r="R101" s="1" t="s">
        <v>26</v>
      </c>
      <c r="S101" s="1" t="s">
        <v>25</v>
      </c>
      <c r="T101" s="1" t="s">
        <v>25</v>
      </c>
      <c r="U101" s="1" t="s">
        <v>36</v>
      </c>
      <c r="V101" s="1" t="s">
        <v>70</v>
      </c>
      <c r="W101" s="1" t="s">
        <v>30</v>
      </c>
      <c r="X101" s="1" t="s">
        <v>26</v>
      </c>
      <c r="Y101">
        <v>1</v>
      </c>
    </row>
    <row r="102" spans="1:25" hidden="1" x14ac:dyDescent="0.25">
      <c r="A102" s="1" t="s">
        <v>25</v>
      </c>
      <c r="B102" s="1" t="s">
        <v>26</v>
      </c>
      <c r="C102" s="1" t="s">
        <v>26</v>
      </c>
      <c r="D102" s="1" t="s">
        <v>27</v>
      </c>
      <c r="E102" s="1" t="s">
        <v>42</v>
      </c>
      <c r="F102">
        <v>2018</v>
      </c>
      <c r="G102">
        <v>2018</v>
      </c>
      <c r="H102">
        <v>2018</v>
      </c>
      <c r="I102" s="1" t="s">
        <v>29</v>
      </c>
      <c r="J102" s="1" t="s">
        <v>30</v>
      </c>
      <c r="K102" s="1" t="s">
        <v>159</v>
      </c>
      <c r="L102" s="1" t="s">
        <v>355</v>
      </c>
      <c r="M102" s="1" t="s">
        <v>161</v>
      </c>
      <c r="N102" s="1" t="s">
        <v>34</v>
      </c>
      <c r="O102" s="1" t="s">
        <v>35</v>
      </c>
      <c r="P102" s="1" t="s">
        <v>26</v>
      </c>
      <c r="Q102" s="1" t="s">
        <v>26</v>
      </c>
      <c r="R102" s="1" t="s">
        <v>26</v>
      </c>
      <c r="S102" s="1" t="s">
        <v>26</v>
      </c>
      <c r="T102" s="1" t="s">
        <v>26</v>
      </c>
      <c r="U102" s="1" t="s">
        <v>36</v>
      </c>
      <c r="V102" s="1" t="s">
        <v>70</v>
      </c>
      <c r="W102" s="1" t="s">
        <v>30</v>
      </c>
      <c r="X102" s="1" t="s">
        <v>26</v>
      </c>
      <c r="Y102">
        <v>1</v>
      </c>
    </row>
    <row r="103" spans="1:25" hidden="1" x14ac:dyDescent="0.25">
      <c r="A103" s="1" t="s">
        <v>25</v>
      </c>
      <c r="B103" s="1" t="s">
        <v>26</v>
      </c>
      <c r="C103" s="1" t="s">
        <v>26</v>
      </c>
      <c r="D103" s="1" t="s">
        <v>27</v>
      </c>
      <c r="E103" s="1" t="s">
        <v>28</v>
      </c>
      <c r="F103">
        <v>2019</v>
      </c>
      <c r="G103">
        <v>2019</v>
      </c>
      <c r="H103">
        <v>2019</v>
      </c>
      <c r="I103" s="1" t="s">
        <v>29</v>
      </c>
      <c r="J103" s="1" t="s">
        <v>30</v>
      </c>
      <c r="K103" s="1" t="s">
        <v>63</v>
      </c>
      <c r="L103" s="1" t="s">
        <v>64</v>
      </c>
      <c r="M103" s="1" t="s">
        <v>65</v>
      </c>
      <c r="N103" s="1" t="s">
        <v>34</v>
      </c>
      <c r="O103" s="1" t="s">
        <v>35</v>
      </c>
      <c r="P103" s="1" t="s">
        <v>25</v>
      </c>
      <c r="Q103" s="1" t="s">
        <v>25</v>
      </c>
      <c r="R103" s="1" t="s">
        <v>26</v>
      </c>
      <c r="S103" s="1" t="s">
        <v>25</v>
      </c>
      <c r="T103" s="1" t="s">
        <v>25</v>
      </c>
      <c r="U103" s="1" t="s">
        <v>36</v>
      </c>
      <c r="V103" s="1" t="s">
        <v>70</v>
      </c>
      <c r="W103" s="1" t="s">
        <v>30</v>
      </c>
      <c r="X103" s="1" t="s">
        <v>25</v>
      </c>
      <c r="Y103">
        <v>1</v>
      </c>
    </row>
    <row r="104" spans="1:25" hidden="1" x14ac:dyDescent="0.25">
      <c r="A104" s="1" t="s">
        <v>25</v>
      </c>
      <c r="B104" s="1" t="s">
        <v>26</v>
      </c>
      <c r="C104" s="1" t="s">
        <v>26</v>
      </c>
      <c r="D104" s="1" t="s">
        <v>27</v>
      </c>
      <c r="E104" s="1" t="s">
        <v>28</v>
      </c>
      <c r="F104">
        <v>2016</v>
      </c>
      <c r="G104">
        <v>2016</v>
      </c>
      <c r="H104">
        <v>2016</v>
      </c>
      <c r="I104" s="1" t="s">
        <v>29</v>
      </c>
      <c r="J104" s="1" t="s">
        <v>30</v>
      </c>
      <c r="K104" s="1" t="s">
        <v>124</v>
      </c>
      <c r="L104" s="1" t="s">
        <v>154</v>
      </c>
      <c r="M104" s="1" t="s">
        <v>126</v>
      </c>
      <c r="N104" s="1" t="s">
        <v>34</v>
      </c>
      <c r="O104" s="1" t="s">
        <v>35</v>
      </c>
      <c r="P104" s="1" t="s">
        <v>25</v>
      </c>
      <c r="Q104" s="1" t="s">
        <v>25</v>
      </c>
      <c r="R104" s="1" t="s">
        <v>26</v>
      </c>
      <c r="S104" s="1" t="s">
        <v>26</v>
      </c>
      <c r="T104" s="1" t="s">
        <v>25</v>
      </c>
      <c r="U104" s="1" t="s">
        <v>56</v>
      </c>
      <c r="V104" s="1" t="s">
        <v>70</v>
      </c>
      <c r="W104" s="1" t="s">
        <v>30</v>
      </c>
      <c r="X104" s="1" t="s">
        <v>25</v>
      </c>
      <c r="Y104">
        <v>1</v>
      </c>
    </row>
    <row r="105" spans="1:25" hidden="1" x14ac:dyDescent="0.25">
      <c r="A105" s="1" t="s">
        <v>25</v>
      </c>
      <c r="B105" s="1" t="s">
        <v>26</v>
      </c>
      <c r="C105" s="1" t="s">
        <v>26</v>
      </c>
      <c r="D105" s="1" t="s">
        <v>27</v>
      </c>
      <c r="E105" s="1" t="s">
        <v>28</v>
      </c>
      <c r="F105">
        <v>2019</v>
      </c>
      <c r="G105">
        <v>2019</v>
      </c>
      <c r="H105">
        <v>2019</v>
      </c>
      <c r="I105" s="1" t="s">
        <v>29</v>
      </c>
      <c r="J105" s="1" t="s">
        <v>30</v>
      </c>
      <c r="K105" s="1" t="s">
        <v>82</v>
      </c>
      <c r="L105" s="1" t="s">
        <v>276</v>
      </c>
      <c r="M105" s="1" t="s">
        <v>84</v>
      </c>
      <c r="N105" s="1" t="s">
        <v>34</v>
      </c>
      <c r="O105" s="1" t="s">
        <v>35</v>
      </c>
      <c r="P105" s="1" t="s">
        <v>25</v>
      </c>
      <c r="Q105" s="1" t="s">
        <v>26</v>
      </c>
      <c r="R105" s="1" t="s">
        <v>26</v>
      </c>
      <c r="S105" s="1" t="s">
        <v>25</v>
      </c>
      <c r="T105" s="1" t="s">
        <v>25</v>
      </c>
      <c r="U105" s="1" t="s">
        <v>36</v>
      </c>
      <c r="V105" s="1" t="s">
        <v>70</v>
      </c>
      <c r="W105" s="1" t="s">
        <v>122</v>
      </c>
      <c r="X105" s="1" t="s">
        <v>25</v>
      </c>
      <c r="Y105">
        <v>1</v>
      </c>
    </row>
    <row r="106" spans="1:25" hidden="1" x14ac:dyDescent="0.25">
      <c r="A106" s="1" t="s">
        <v>25</v>
      </c>
      <c r="B106" s="1" t="s">
        <v>26</v>
      </c>
      <c r="C106" s="1" t="s">
        <v>26</v>
      </c>
      <c r="D106" s="1" t="s">
        <v>27</v>
      </c>
      <c r="E106" s="1" t="s">
        <v>28</v>
      </c>
      <c r="F106">
        <v>2017</v>
      </c>
      <c r="G106">
        <v>2017</v>
      </c>
      <c r="H106">
        <v>2017</v>
      </c>
      <c r="I106" s="1" t="s">
        <v>290</v>
      </c>
      <c r="J106" s="1" t="s">
        <v>30</v>
      </c>
      <c r="K106" s="1" t="s">
        <v>38</v>
      </c>
      <c r="L106" s="1" t="s">
        <v>187</v>
      </c>
      <c r="M106" s="1" t="s">
        <v>40</v>
      </c>
      <c r="N106" s="1" t="s">
        <v>34</v>
      </c>
      <c r="O106" s="1" t="s">
        <v>35</v>
      </c>
      <c r="P106" s="1" t="s">
        <v>25</v>
      </c>
      <c r="Q106" s="1" t="s">
        <v>26</v>
      </c>
      <c r="R106" s="1" t="s">
        <v>26</v>
      </c>
      <c r="S106" s="1" t="s">
        <v>26</v>
      </c>
      <c r="T106" s="1" t="s">
        <v>25</v>
      </c>
      <c r="U106" s="1" t="s">
        <v>36</v>
      </c>
      <c r="V106" s="1" t="s">
        <v>70</v>
      </c>
      <c r="W106" s="1" t="s">
        <v>30</v>
      </c>
      <c r="X106" s="1" t="s">
        <v>25</v>
      </c>
      <c r="Y106">
        <v>1</v>
      </c>
    </row>
    <row r="107" spans="1:25" hidden="1" x14ac:dyDescent="0.25">
      <c r="A107" s="1" t="s">
        <v>25</v>
      </c>
      <c r="B107" s="1" t="s">
        <v>26</v>
      </c>
      <c r="C107" s="1" t="s">
        <v>26</v>
      </c>
      <c r="D107" s="1" t="s">
        <v>27</v>
      </c>
      <c r="E107" s="1" t="s">
        <v>28</v>
      </c>
      <c r="F107">
        <v>2019</v>
      </c>
      <c r="G107">
        <v>2019</v>
      </c>
      <c r="H107">
        <v>2019</v>
      </c>
      <c r="I107" s="1" t="s">
        <v>290</v>
      </c>
      <c r="J107" s="1" t="s">
        <v>30</v>
      </c>
      <c r="K107" s="1" t="s">
        <v>66</v>
      </c>
      <c r="L107" s="1" t="s">
        <v>67</v>
      </c>
      <c r="M107" s="1" t="s">
        <v>68</v>
      </c>
      <c r="N107" s="1" t="s">
        <v>34</v>
      </c>
      <c r="O107" s="1" t="s">
        <v>35</v>
      </c>
      <c r="P107" s="1" t="s">
        <v>25</v>
      </c>
      <c r="Q107" s="1" t="s">
        <v>26</v>
      </c>
      <c r="R107" s="1" t="s">
        <v>26</v>
      </c>
      <c r="S107" s="1" t="s">
        <v>25</v>
      </c>
      <c r="T107" s="1" t="s">
        <v>26</v>
      </c>
      <c r="U107" s="1" t="s">
        <v>36</v>
      </c>
      <c r="V107" s="1" t="s">
        <v>70</v>
      </c>
      <c r="W107" s="1" t="s">
        <v>30</v>
      </c>
      <c r="X107" s="1" t="s">
        <v>26</v>
      </c>
      <c r="Y107">
        <v>1</v>
      </c>
    </row>
    <row r="108" spans="1:25" hidden="1" x14ac:dyDescent="0.25">
      <c r="A108" s="1" t="s">
        <v>25</v>
      </c>
      <c r="B108" s="1" t="s">
        <v>26</v>
      </c>
      <c r="C108" s="1" t="s">
        <v>26</v>
      </c>
      <c r="D108" s="1" t="s">
        <v>46</v>
      </c>
      <c r="E108" s="1" t="s">
        <v>42</v>
      </c>
      <c r="F108">
        <v>2016</v>
      </c>
      <c r="G108">
        <v>2016</v>
      </c>
      <c r="H108">
        <v>2016</v>
      </c>
      <c r="I108" s="1" t="s">
        <v>29</v>
      </c>
      <c r="J108" s="1" t="s">
        <v>30</v>
      </c>
      <c r="K108" s="1" t="s">
        <v>75</v>
      </c>
      <c r="L108" s="1" t="s">
        <v>76</v>
      </c>
      <c r="M108" s="1" t="s">
        <v>77</v>
      </c>
      <c r="N108" s="1" t="s">
        <v>34</v>
      </c>
      <c r="O108" s="1" t="s">
        <v>35</v>
      </c>
      <c r="P108" s="1" t="s">
        <v>26</v>
      </c>
      <c r="Q108" s="1" t="s">
        <v>26</v>
      </c>
      <c r="R108" s="1" t="s">
        <v>26</v>
      </c>
      <c r="S108" s="1" t="s">
        <v>26</v>
      </c>
      <c r="T108" s="1" t="s">
        <v>26</v>
      </c>
      <c r="U108" s="1" t="s">
        <v>36</v>
      </c>
      <c r="V108" s="1" t="s">
        <v>70</v>
      </c>
      <c r="W108" s="1" t="s">
        <v>30</v>
      </c>
      <c r="X108" s="1" t="s">
        <v>25</v>
      </c>
      <c r="Y108">
        <v>1</v>
      </c>
    </row>
    <row r="109" spans="1:25" hidden="1" x14ac:dyDescent="0.25">
      <c r="A109" s="1" t="s">
        <v>25</v>
      </c>
      <c r="B109" s="1" t="s">
        <v>26</v>
      </c>
      <c r="C109" s="1" t="s">
        <v>26</v>
      </c>
      <c r="D109" s="1" t="s">
        <v>27</v>
      </c>
      <c r="E109" s="1" t="s">
        <v>28</v>
      </c>
      <c r="F109">
        <v>2020</v>
      </c>
      <c r="G109">
        <v>2020</v>
      </c>
      <c r="H109">
        <v>2020</v>
      </c>
      <c r="I109" s="1" t="s">
        <v>29</v>
      </c>
      <c r="J109" s="1" t="s">
        <v>30</v>
      </c>
      <c r="K109" s="1" t="s">
        <v>145</v>
      </c>
      <c r="L109" s="1" t="s">
        <v>250</v>
      </c>
      <c r="M109" s="1" t="s">
        <v>147</v>
      </c>
      <c r="N109" s="1" t="s">
        <v>34</v>
      </c>
      <c r="O109" s="1" t="s">
        <v>35</v>
      </c>
      <c r="P109" s="1" t="s">
        <v>25</v>
      </c>
      <c r="Q109" s="1" t="s">
        <v>25</v>
      </c>
      <c r="R109" s="1" t="s">
        <v>26</v>
      </c>
      <c r="S109" s="1" t="s">
        <v>25</v>
      </c>
      <c r="T109" s="1" t="s">
        <v>25</v>
      </c>
      <c r="U109" s="1" t="s">
        <v>36</v>
      </c>
      <c r="V109" s="1" t="s">
        <v>70</v>
      </c>
      <c r="W109" s="1" t="s">
        <v>30</v>
      </c>
      <c r="X109" s="1" t="s">
        <v>25</v>
      </c>
      <c r="Y109">
        <v>1</v>
      </c>
    </row>
    <row r="110" spans="1:25" hidden="1" x14ac:dyDescent="0.25">
      <c r="A110" s="1" t="s">
        <v>25</v>
      </c>
      <c r="B110" s="1" t="s">
        <v>26</v>
      </c>
      <c r="C110" s="1" t="s">
        <v>26</v>
      </c>
      <c r="D110" s="1" t="s">
        <v>46</v>
      </c>
      <c r="E110" s="1" t="s">
        <v>53</v>
      </c>
      <c r="F110">
        <v>2016</v>
      </c>
      <c r="G110">
        <v>2016</v>
      </c>
      <c r="H110">
        <v>2016</v>
      </c>
      <c r="I110" s="1" t="s">
        <v>29</v>
      </c>
      <c r="J110" s="1" t="s">
        <v>30</v>
      </c>
      <c r="K110" s="1" t="s">
        <v>82</v>
      </c>
      <c r="L110" s="1" t="s">
        <v>467</v>
      </c>
      <c r="M110" s="1" t="s">
        <v>84</v>
      </c>
      <c r="N110" s="1" t="s">
        <v>34</v>
      </c>
      <c r="O110" s="1" t="s">
        <v>35</v>
      </c>
      <c r="P110" s="1" t="s">
        <v>25</v>
      </c>
      <c r="Q110" s="1" t="s">
        <v>26</v>
      </c>
      <c r="R110" s="1" t="s">
        <v>26</v>
      </c>
      <c r="S110" s="1" t="s">
        <v>25</v>
      </c>
      <c r="T110" s="1" t="s">
        <v>25</v>
      </c>
      <c r="U110" s="1" t="s">
        <v>36</v>
      </c>
      <c r="V110" s="1" t="s">
        <v>70</v>
      </c>
      <c r="W110" s="1" t="s">
        <v>30</v>
      </c>
      <c r="X110" s="1" t="s">
        <v>26</v>
      </c>
      <c r="Y110">
        <v>1</v>
      </c>
    </row>
    <row r="111" spans="1:25" hidden="1" x14ac:dyDescent="0.25">
      <c r="A111" s="1" t="s">
        <v>25</v>
      </c>
      <c r="B111" s="1" t="s">
        <v>26</v>
      </c>
      <c r="C111" s="1" t="s">
        <v>26</v>
      </c>
      <c r="D111" s="1" t="s">
        <v>46</v>
      </c>
      <c r="E111" s="1" t="s">
        <v>69</v>
      </c>
      <c r="F111">
        <v>2020</v>
      </c>
      <c r="G111">
        <v>2020</v>
      </c>
      <c r="H111">
        <v>2020</v>
      </c>
      <c r="I111" s="1" t="s">
        <v>29</v>
      </c>
      <c r="J111" s="1" t="s">
        <v>30</v>
      </c>
      <c r="K111" s="1" t="s">
        <v>75</v>
      </c>
      <c r="L111" s="1" t="s">
        <v>283</v>
      </c>
      <c r="M111" s="1" t="s">
        <v>77</v>
      </c>
      <c r="N111" s="1" t="s">
        <v>34</v>
      </c>
      <c r="O111" s="1" t="s">
        <v>35</v>
      </c>
      <c r="P111" s="1" t="s">
        <v>25</v>
      </c>
      <c r="Q111" s="1" t="s">
        <v>26</v>
      </c>
      <c r="R111" s="1" t="s">
        <v>26</v>
      </c>
      <c r="S111" s="1" t="s">
        <v>26</v>
      </c>
      <c r="T111" s="1" t="s">
        <v>25</v>
      </c>
      <c r="U111" s="1" t="s">
        <v>56</v>
      </c>
      <c r="V111" s="1" t="s">
        <v>70</v>
      </c>
      <c r="W111" s="1" t="s">
        <v>551</v>
      </c>
      <c r="X111" s="1" t="s">
        <v>26</v>
      </c>
      <c r="Y111">
        <v>1</v>
      </c>
    </row>
    <row r="112" spans="1:25" hidden="1" x14ac:dyDescent="0.25">
      <c r="A112" s="1" t="s">
        <v>25</v>
      </c>
      <c r="B112" s="1" t="s">
        <v>26</v>
      </c>
      <c r="C112" s="1" t="s">
        <v>26</v>
      </c>
      <c r="D112" s="1" t="s">
        <v>27</v>
      </c>
      <c r="E112" s="1" t="s">
        <v>28</v>
      </c>
      <c r="F112">
        <v>2017</v>
      </c>
      <c r="G112">
        <v>2017</v>
      </c>
      <c r="H112">
        <v>2017</v>
      </c>
      <c r="I112" s="1" t="s">
        <v>29</v>
      </c>
      <c r="J112" s="1" t="s">
        <v>30</v>
      </c>
      <c r="K112" s="1" t="s">
        <v>151</v>
      </c>
      <c r="L112" s="1" t="s">
        <v>152</v>
      </c>
      <c r="M112" s="1" t="s">
        <v>153</v>
      </c>
      <c r="N112" s="1" t="s">
        <v>34</v>
      </c>
      <c r="O112" s="1" t="s">
        <v>35</v>
      </c>
      <c r="P112" s="1" t="s">
        <v>25</v>
      </c>
      <c r="Q112" s="1" t="s">
        <v>25</v>
      </c>
      <c r="R112" s="1" t="s">
        <v>26</v>
      </c>
      <c r="S112" s="1" t="s">
        <v>25</v>
      </c>
      <c r="T112" s="1" t="s">
        <v>25</v>
      </c>
      <c r="U112" s="1" t="s">
        <v>36</v>
      </c>
      <c r="V112" s="1" t="s">
        <v>70</v>
      </c>
      <c r="W112" s="1" t="s">
        <v>30</v>
      </c>
      <c r="X112" s="1" t="s">
        <v>25</v>
      </c>
      <c r="Y112">
        <v>1</v>
      </c>
    </row>
    <row r="113" spans="1:25" hidden="1" x14ac:dyDescent="0.25">
      <c r="A113" s="1" t="s">
        <v>25</v>
      </c>
      <c r="B113" s="1" t="s">
        <v>26</v>
      </c>
      <c r="C113" s="1" t="s">
        <v>26</v>
      </c>
      <c r="D113" s="1" t="s">
        <v>27</v>
      </c>
      <c r="E113" s="1" t="s">
        <v>28</v>
      </c>
      <c r="F113">
        <v>2016</v>
      </c>
      <c r="G113">
        <v>2016</v>
      </c>
      <c r="H113">
        <v>2016</v>
      </c>
      <c r="I113" s="1" t="s">
        <v>29</v>
      </c>
      <c r="J113" s="1" t="s">
        <v>30</v>
      </c>
      <c r="K113" s="1" t="s">
        <v>124</v>
      </c>
      <c r="L113" s="1" t="s">
        <v>154</v>
      </c>
      <c r="M113" s="1" t="s">
        <v>126</v>
      </c>
      <c r="N113" s="1" t="s">
        <v>34</v>
      </c>
      <c r="O113" s="1" t="s">
        <v>35</v>
      </c>
      <c r="P113" s="1" t="s">
        <v>25</v>
      </c>
      <c r="Q113" s="1" t="s">
        <v>25</v>
      </c>
      <c r="R113" s="1" t="s">
        <v>26</v>
      </c>
      <c r="S113" s="1" t="s">
        <v>26</v>
      </c>
      <c r="T113" s="1" t="s">
        <v>25</v>
      </c>
      <c r="U113" s="1" t="s">
        <v>36</v>
      </c>
      <c r="V113" s="1" t="s">
        <v>70</v>
      </c>
      <c r="W113" s="1" t="s">
        <v>30</v>
      </c>
      <c r="X113" s="1" t="s">
        <v>25</v>
      </c>
      <c r="Y113">
        <v>1</v>
      </c>
    </row>
    <row r="114" spans="1:25" hidden="1" x14ac:dyDescent="0.25">
      <c r="A114" s="1" t="s">
        <v>25</v>
      </c>
      <c r="B114" s="1" t="s">
        <v>26</v>
      </c>
      <c r="C114" s="1" t="s">
        <v>26</v>
      </c>
      <c r="D114" s="1" t="s">
        <v>46</v>
      </c>
      <c r="E114" s="1" t="s">
        <v>42</v>
      </c>
      <c r="F114">
        <v>2018</v>
      </c>
      <c r="G114">
        <v>2018</v>
      </c>
      <c r="H114">
        <v>2018</v>
      </c>
      <c r="I114" s="1" t="s">
        <v>29</v>
      </c>
      <c r="J114" s="1" t="s">
        <v>30</v>
      </c>
      <c r="K114" s="1" t="s">
        <v>38</v>
      </c>
      <c r="L114" s="1" t="s">
        <v>206</v>
      </c>
      <c r="M114" s="1" t="s">
        <v>55</v>
      </c>
      <c r="N114" s="1" t="s">
        <v>34</v>
      </c>
      <c r="O114" s="1" t="s">
        <v>35</v>
      </c>
      <c r="P114" s="1" t="s">
        <v>26</v>
      </c>
      <c r="Q114" s="1" t="s">
        <v>26</v>
      </c>
      <c r="R114" s="1" t="s">
        <v>26</v>
      </c>
      <c r="S114" s="1" t="s">
        <v>26</v>
      </c>
      <c r="T114" s="1" t="s">
        <v>26</v>
      </c>
      <c r="U114" s="1" t="s">
        <v>36</v>
      </c>
      <c r="V114" s="1" t="s">
        <v>70</v>
      </c>
      <c r="W114" s="1" t="s">
        <v>30</v>
      </c>
      <c r="X114" s="1" t="s">
        <v>25</v>
      </c>
      <c r="Y114">
        <v>1</v>
      </c>
    </row>
    <row r="115" spans="1:25" hidden="1" x14ac:dyDescent="0.25">
      <c r="A115" s="1" t="s">
        <v>25</v>
      </c>
      <c r="B115" s="1" t="s">
        <v>26</v>
      </c>
      <c r="C115" s="1" t="s">
        <v>26</v>
      </c>
      <c r="D115" s="1" t="s">
        <v>27</v>
      </c>
      <c r="E115" s="1" t="s">
        <v>28</v>
      </c>
      <c r="F115">
        <v>2018</v>
      </c>
      <c r="G115">
        <v>2018</v>
      </c>
      <c r="H115">
        <v>2018</v>
      </c>
      <c r="I115" s="1" t="s">
        <v>29</v>
      </c>
      <c r="J115" s="1" t="s">
        <v>30</v>
      </c>
      <c r="K115" s="1" t="s">
        <v>66</v>
      </c>
      <c r="L115" s="1" t="s">
        <v>92</v>
      </c>
      <c r="M115" s="1" t="s">
        <v>68</v>
      </c>
      <c r="N115" s="1" t="s">
        <v>34</v>
      </c>
      <c r="O115" s="1" t="s">
        <v>35</v>
      </c>
      <c r="P115" s="1" t="s">
        <v>25</v>
      </c>
      <c r="Q115" s="1" t="s">
        <v>25</v>
      </c>
      <c r="R115" s="1" t="s">
        <v>26</v>
      </c>
      <c r="S115" s="1" t="s">
        <v>25</v>
      </c>
      <c r="T115" s="1" t="s">
        <v>25</v>
      </c>
      <c r="U115" s="1" t="s">
        <v>36</v>
      </c>
      <c r="V115" s="1" t="s">
        <v>70</v>
      </c>
      <c r="W115" s="1" t="s">
        <v>30</v>
      </c>
      <c r="X115" s="1" t="s">
        <v>25</v>
      </c>
      <c r="Y115">
        <v>1</v>
      </c>
    </row>
    <row r="116" spans="1:25" hidden="1" x14ac:dyDescent="0.25">
      <c r="A116" s="1" t="s">
        <v>25</v>
      </c>
      <c r="B116" s="1" t="s">
        <v>26</v>
      </c>
      <c r="C116" s="1" t="s">
        <v>26</v>
      </c>
      <c r="D116" s="1" t="s">
        <v>46</v>
      </c>
      <c r="E116" s="1" t="s">
        <v>42</v>
      </c>
      <c r="F116">
        <v>2017</v>
      </c>
      <c r="G116">
        <v>2017</v>
      </c>
      <c r="H116">
        <v>2017</v>
      </c>
      <c r="I116" s="1" t="s">
        <v>29</v>
      </c>
      <c r="J116" s="1" t="s">
        <v>30</v>
      </c>
      <c r="K116" s="1" t="s">
        <v>145</v>
      </c>
      <c r="L116" s="1" t="s">
        <v>250</v>
      </c>
      <c r="M116" s="1" t="s">
        <v>147</v>
      </c>
      <c r="N116" s="1" t="s">
        <v>34</v>
      </c>
      <c r="O116" s="1" t="s">
        <v>35</v>
      </c>
      <c r="P116" s="1" t="s">
        <v>26</v>
      </c>
      <c r="Q116" s="1" t="s">
        <v>26</v>
      </c>
      <c r="R116" s="1" t="s">
        <v>26</v>
      </c>
      <c r="S116" s="1" t="s">
        <v>26</v>
      </c>
      <c r="T116" s="1" t="s">
        <v>26</v>
      </c>
      <c r="U116" s="1" t="s">
        <v>36</v>
      </c>
      <c r="V116" s="1" t="s">
        <v>70</v>
      </c>
      <c r="W116" s="1" t="s">
        <v>30</v>
      </c>
      <c r="X116" s="1" t="s">
        <v>26</v>
      </c>
      <c r="Y116">
        <v>1</v>
      </c>
    </row>
    <row r="117" spans="1:25" hidden="1" x14ac:dyDescent="0.25">
      <c r="A117" s="1" t="s">
        <v>25</v>
      </c>
      <c r="B117" s="1" t="s">
        <v>26</v>
      </c>
      <c r="C117" s="1" t="s">
        <v>26</v>
      </c>
      <c r="D117" s="1" t="s">
        <v>46</v>
      </c>
      <c r="E117" s="1" t="s">
        <v>53</v>
      </c>
      <c r="F117">
        <v>2020</v>
      </c>
      <c r="G117">
        <v>2020</v>
      </c>
      <c r="H117">
        <v>2020</v>
      </c>
      <c r="I117" s="1" t="s">
        <v>29</v>
      </c>
      <c r="J117" s="1" t="s">
        <v>30</v>
      </c>
      <c r="K117" s="1" t="s">
        <v>99</v>
      </c>
      <c r="L117" s="1" t="s">
        <v>282</v>
      </c>
      <c r="M117" s="1" t="s">
        <v>101</v>
      </c>
      <c r="N117" s="1" t="s">
        <v>34</v>
      </c>
      <c r="O117" s="1" t="s">
        <v>35</v>
      </c>
      <c r="P117" s="1" t="s">
        <v>25</v>
      </c>
      <c r="Q117" s="1" t="s">
        <v>26</v>
      </c>
      <c r="R117" s="1" t="s">
        <v>26</v>
      </c>
      <c r="S117" s="1" t="s">
        <v>25</v>
      </c>
      <c r="T117" s="1" t="s">
        <v>25</v>
      </c>
      <c r="U117" s="1" t="s">
        <v>56</v>
      </c>
      <c r="V117" s="1" t="s">
        <v>70</v>
      </c>
      <c r="W117" s="1" t="s">
        <v>122</v>
      </c>
      <c r="X117" s="1" t="s">
        <v>26</v>
      </c>
      <c r="Y117">
        <v>1</v>
      </c>
    </row>
    <row r="118" spans="1:25" hidden="1" x14ac:dyDescent="0.25">
      <c r="A118" s="1" t="s">
        <v>25</v>
      </c>
      <c r="B118" s="1" t="s">
        <v>26</v>
      </c>
      <c r="C118" s="1" t="s">
        <v>26</v>
      </c>
      <c r="D118" s="1" t="s">
        <v>46</v>
      </c>
      <c r="E118" s="1" t="s">
        <v>53</v>
      </c>
      <c r="F118">
        <v>2017</v>
      </c>
      <c r="G118">
        <v>2017</v>
      </c>
      <c r="H118">
        <v>2017</v>
      </c>
      <c r="I118" s="1" t="s">
        <v>29</v>
      </c>
      <c r="J118" s="1" t="s">
        <v>30</v>
      </c>
      <c r="K118" s="1" t="s">
        <v>60</v>
      </c>
      <c r="L118" s="1" t="s">
        <v>546</v>
      </c>
      <c r="M118" s="1" t="s">
        <v>62</v>
      </c>
      <c r="N118" s="1" t="s">
        <v>34</v>
      </c>
      <c r="O118" s="1" t="s">
        <v>35</v>
      </c>
      <c r="P118" s="1" t="s">
        <v>25</v>
      </c>
      <c r="Q118" s="1" t="s">
        <v>25</v>
      </c>
      <c r="R118" s="1" t="s">
        <v>26</v>
      </c>
      <c r="S118" s="1" t="s">
        <v>25</v>
      </c>
      <c r="T118" s="1" t="s">
        <v>25</v>
      </c>
      <c r="U118" s="1" t="s">
        <v>36</v>
      </c>
      <c r="V118" s="1" t="s">
        <v>70</v>
      </c>
      <c r="W118" s="1" t="s">
        <v>30</v>
      </c>
      <c r="X118" s="1" t="s">
        <v>25</v>
      </c>
      <c r="Y118">
        <v>1</v>
      </c>
    </row>
    <row r="119" spans="1:25" hidden="1" x14ac:dyDescent="0.25">
      <c r="A119" s="1" t="s">
        <v>25</v>
      </c>
      <c r="B119" s="1" t="s">
        <v>26</v>
      </c>
      <c r="C119" s="1" t="s">
        <v>26</v>
      </c>
      <c r="D119" s="1" t="s">
        <v>46</v>
      </c>
      <c r="E119" s="1" t="s">
        <v>53</v>
      </c>
      <c r="F119">
        <v>2017</v>
      </c>
      <c r="G119">
        <v>2017</v>
      </c>
      <c r="H119">
        <v>2017</v>
      </c>
      <c r="I119" s="1" t="s">
        <v>29</v>
      </c>
      <c r="J119" s="1" t="s">
        <v>30</v>
      </c>
      <c r="K119" s="1" t="s">
        <v>75</v>
      </c>
      <c r="L119" s="1" t="s">
        <v>550</v>
      </c>
      <c r="M119" s="1" t="s">
        <v>77</v>
      </c>
      <c r="N119" s="1" t="s">
        <v>34</v>
      </c>
      <c r="O119" s="1" t="s">
        <v>35</v>
      </c>
      <c r="P119" s="1" t="s">
        <v>25</v>
      </c>
      <c r="Q119" s="1" t="s">
        <v>26</v>
      </c>
      <c r="R119" s="1" t="s">
        <v>26</v>
      </c>
      <c r="S119" s="1" t="s">
        <v>26</v>
      </c>
      <c r="T119" s="1" t="s">
        <v>25</v>
      </c>
      <c r="U119" s="1" t="s">
        <v>36</v>
      </c>
      <c r="V119" s="1" t="s">
        <v>70</v>
      </c>
      <c r="W119" s="1" t="s">
        <v>30</v>
      </c>
      <c r="X119" s="1" t="s">
        <v>25</v>
      </c>
      <c r="Y119">
        <v>1</v>
      </c>
    </row>
    <row r="120" spans="1:25" hidden="1" x14ac:dyDescent="0.25">
      <c r="A120" s="1" t="s">
        <v>25</v>
      </c>
      <c r="B120" s="1" t="s">
        <v>26</v>
      </c>
      <c r="C120" s="1" t="s">
        <v>26</v>
      </c>
      <c r="D120" s="1" t="s">
        <v>27</v>
      </c>
      <c r="E120" s="1" t="s">
        <v>28</v>
      </c>
      <c r="F120">
        <v>2016</v>
      </c>
      <c r="G120">
        <v>2016</v>
      </c>
      <c r="H120">
        <v>2016</v>
      </c>
      <c r="I120" s="1" t="s">
        <v>29</v>
      </c>
      <c r="J120" s="1" t="s">
        <v>30</v>
      </c>
      <c r="K120" s="1" t="s">
        <v>31</v>
      </c>
      <c r="L120" s="1" t="s">
        <v>32</v>
      </c>
      <c r="M120" s="1" t="s">
        <v>33</v>
      </c>
      <c r="N120" s="1" t="s">
        <v>34</v>
      </c>
      <c r="O120" s="1" t="s">
        <v>35</v>
      </c>
      <c r="P120" s="1" t="s">
        <v>25</v>
      </c>
      <c r="Q120" s="1" t="s">
        <v>25</v>
      </c>
      <c r="R120" s="1" t="s">
        <v>26</v>
      </c>
      <c r="S120" s="1" t="s">
        <v>25</v>
      </c>
      <c r="T120" s="1" t="s">
        <v>25</v>
      </c>
      <c r="U120" s="1" t="s">
        <v>36</v>
      </c>
      <c r="V120" s="1" t="s">
        <v>37</v>
      </c>
      <c r="W120" s="1" t="s">
        <v>30</v>
      </c>
      <c r="X120" s="1" t="s">
        <v>26</v>
      </c>
      <c r="Y120">
        <v>1</v>
      </c>
    </row>
    <row r="121" spans="1:25" hidden="1" x14ac:dyDescent="0.25">
      <c r="A121" s="1" t="s">
        <v>25</v>
      </c>
      <c r="B121" s="1" t="s">
        <v>26</v>
      </c>
      <c r="C121" s="1" t="s">
        <v>26</v>
      </c>
      <c r="D121" s="1" t="s">
        <v>46</v>
      </c>
      <c r="E121" s="1" t="s">
        <v>42</v>
      </c>
      <c r="F121">
        <v>2019</v>
      </c>
      <c r="G121">
        <v>2019</v>
      </c>
      <c r="H121">
        <v>2019</v>
      </c>
      <c r="I121" s="1" t="s">
        <v>29</v>
      </c>
      <c r="J121" s="1" t="s">
        <v>30</v>
      </c>
      <c r="K121" s="1" t="s">
        <v>47</v>
      </c>
      <c r="L121" s="1" t="s">
        <v>48</v>
      </c>
      <c r="M121" s="1" t="s">
        <v>49</v>
      </c>
      <c r="N121" s="1" t="s">
        <v>34</v>
      </c>
      <c r="O121" s="1" t="s">
        <v>35</v>
      </c>
      <c r="P121" s="1" t="s">
        <v>26</v>
      </c>
      <c r="Q121" s="1" t="s">
        <v>26</v>
      </c>
      <c r="R121" s="1" t="s">
        <v>26</v>
      </c>
      <c r="S121" s="1" t="s">
        <v>26</v>
      </c>
      <c r="T121" s="1" t="s">
        <v>26</v>
      </c>
      <c r="U121" s="1" t="s">
        <v>36</v>
      </c>
      <c r="V121" s="1" t="s">
        <v>37</v>
      </c>
      <c r="W121" s="1" t="s">
        <v>551</v>
      </c>
      <c r="X121" s="1" t="s">
        <v>25</v>
      </c>
      <c r="Y121">
        <v>2</v>
      </c>
    </row>
    <row r="122" spans="1:25" hidden="1" x14ac:dyDescent="0.25">
      <c r="A122" s="1" t="s">
        <v>25</v>
      </c>
      <c r="B122" s="1" t="s">
        <v>26</v>
      </c>
      <c r="C122" s="1" t="s">
        <v>26</v>
      </c>
      <c r="D122" s="1" t="s">
        <v>27</v>
      </c>
      <c r="E122" s="1" t="s">
        <v>42</v>
      </c>
      <c r="F122">
        <v>2018</v>
      </c>
      <c r="G122">
        <v>2018</v>
      </c>
      <c r="H122">
        <v>2018</v>
      </c>
      <c r="I122" s="1" t="s">
        <v>29</v>
      </c>
      <c r="J122" s="1" t="s">
        <v>30</v>
      </c>
      <c r="K122" s="1" t="s">
        <v>43</v>
      </c>
      <c r="L122" s="1" t="s">
        <v>44</v>
      </c>
      <c r="M122" s="1" t="s">
        <v>45</v>
      </c>
      <c r="N122" s="1" t="s">
        <v>34</v>
      </c>
      <c r="O122" s="1" t="s">
        <v>35</v>
      </c>
      <c r="P122" s="1" t="s">
        <v>26</v>
      </c>
      <c r="Q122" s="1" t="s">
        <v>26</v>
      </c>
      <c r="R122" s="1" t="s">
        <v>26</v>
      </c>
      <c r="S122" s="1" t="s">
        <v>26</v>
      </c>
      <c r="T122" s="1" t="s">
        <v>26</v>
      </c>
      <c r="U122" s="1" t="s">
        <v>36</v>
      </c>
      <c r="V122" s="1" t="s">
        <v>37</v>
      </c>
      <c r="W122" s="1" t="s">
        <v>30</v>
      </c>
      <c r="X122" s="1" t="s">
        <v>26</v>
      </c>
      <c r="Y122">
        <v>5</v>
      </c>
    </row>
    <row r="123" spans="1:25" hidden="1" x14ac:dyDescent="0.25">
      <c r="A123" s="1" t="s">
        <v>25</v>
      </c>
      <c r="B123" s="1" t="s">
        <v>26</v>
      </c>
      <c r="C123" s="1" t="s">
        <v>26</v>
      </c>
      <c r="D123" s="1" t="s">
        <v>27</v>
      </c>
      <c r="E123" s="1" t="s">
        <v>28</v>
      </c>
      <c r="F123">
        <v>2020</v>
      </c>
      <c r="G123">
        <v>2020</v>
      </c>
      <c r="H123">
        <v>2020</v>
      </c>
      <c r="I123" s="1" t="s">
        <v>29</v>
      </c>
      <c r="J123" s="1" t="s">
        <v>30</v>
      </c>
      <c r="K123" s="1" t="s">
        <v>38</v>
      </c>
      <c r="L123" s="1" t="s">
        <v>39</v>
      </c>
      <c r="M123" s="1" t="s">
        <v>40</v>
      </c>
      <c r="N123" s="1" t="s">
        <v>34</v>
      </c>
      <c r="O123" s="1" t="s">
        <v>35</v>
      </c>
      <c r="P123" s="1" t="s">
        <v>25</v>
      </c>
      <c r="Q123" s="1" t="s">
        <v>25</v>
      </c>
      <c r="R123" s="1" t="s">
        <v>26</v>
      </c>
      <c r="S123" s="1" t="s">
        <v>25</v>
      </c>
      <c r="T123" s="1" t="s">
        <v>25</v>
      </c>
      <c r="U123" s="1" t="s">
        <v>36</v>
      </c>
      <c r="V123" s="1" t="s">
        <v>37</v>
      </c>
      <c r="W123" s="1" t="s">
        <v>30</v>
      </c>
      <c r="X123" s="1" t="s">
        <v>25</v>
      </c>
      <c r="Y123">
        <v>2</v>
      </c>
    </row>
    <row r="124" spans="1:25" hidden="1" x14ac:dyDescent="0.25">
      <c r="A124" s="1" t="s">
        <v>25</v>
      </c>
      <c r="B124" s="1" t="s">
        <v>26</v>
      </c>
      <c r="C124" s="1" t="s">
        <v>26</v>
      </c>
      <c r="D124" s="1" t="s">
        <v>46</v>
      </c>
      <c r="E124" s="1" t="s">
        <v>42</v>
      </c>
      <c r="F124">
        <v>2017</v>
      </c>
      <c r="G124">
        <v>2017</v>
      </c>
      <c r="H124">
        <v>2017</v>
      </c>
      <c r="I124" s="1" t="s">
        <v>29</v>
      </c>
      <c r="J124" s="1" t="s">
        <v>30</v>
      </c>
      <c r="K124" s="1" t="s">
        <v>43</v>
      </c>
      <c r="L124" s="1" t="s">
        <v>44</v>
      </c>
      <c r="M124" s="1" t="s">
        <v>45</v>
      </c>
      <c r="N124" s="1" t="s">
        <v>34</v>
      </c>
      <c r="O124" s="1" t="s">
        <v>35</v>
      </c>
      <c r="P124" s="1" t="s">
        <v>26</v>
      </c>
      <c r="Q124" s="1" t="s">
        <v>26</v>
      </c>
      <c r="R124" s="1" t="s">
        <v>26</v>
      </c>
      <c r="S124" s="1" t="s">
        <v>26</v>
      </c>
      <c r="T124" s="1" t="s">
        <v>26</v>
      </c>
      <c r="U124" s="1" t="s">
        <v>36</v>
      </c>
      <c r="V124" s="1" t="s">
        <v>37</v>
      </c>
      <c r="W124" s="1" t="s">
        <v>30</v>
      </c>
      <c r="X124" s="1" t="s">
        <v>25</v>
      </c>
      <c r="Y124">
        <v>2</v>
      </c>
    </row>
    <row r="125" spans="1:25" hidden="1" x14ac:dyDescent="0.25">
      <c r="A125" s="1" t="s">
        <v>25</v>
      </c>
      <c r="B125" s="1" t="s">
        <v>26</v>
      </c>
      <c r="C125" s="1" t="s">
        <v>26</v>
      </c>
      <c r="D125" s="1" t="s">
        <v>46</v>
      </c>
      <c r="E125" s="1" t="s">
        <v>53</v>
      </c>
      <c r="F125">
        <v>2019</v>
      </c>
      <c r="G125">
        <v>2019</v>
      </c>
      <c r="H125">
        <v>2019</v>
      </c>
      <c r="I125" s="1" t="s">
        <v>29</v>
      </c>
      <c r="J125" s="1" t="s">
        <v>30</v>
      </c>
      <c r="K125" s="1" t="s">
        <v>66</v>
      </c>
      <c r="L125" s="1" t="s">
        <v>67</v>
      </c>
      <c r="M125" s="1" t="s">
        <v>68</v>
      </c>
      <c r="N125" s="1" t="s">
        <v>34</v>
      </c>
      <c r="O125" s="1" t="s">
        <v>35</v>
      </c>
      <c r="P125" s="1" t="s">
        <v>25</v>
      </c>
      <c r="Q125" s="1" t="s">
        <v>26</v>
      </c>
      <c r="R125" s="1" t="s">
        <v>26</v>
      </c>
      <c r="S125" s="1" t="s">
        <v>25</v>
      </c>
      <c r="T125" s="1" t="s">
        <v>26</v>
      </c>
      <c r="U125" s="1" t="s">
        <v>36</v>
      </c>
      <c r="V125" s="1" t="s">
        <v>37</v>
      </c>
      <c r="W125" s="1" t="s">
        <v>551</v>
      </c>
      <c r="X125" s="1" t="s">
        <v>25</v>
      </c>
      <c r="Y125">
        <v>1</v>
      </c>
    </row>
    <row r="126" spans="1:25" hidden="1" x14ac:dyDescent="0.25">
      <c r="A126" s="1" t="s">
        <v>25</v>
      </c>
      <c r="B126" s="1" t="s">
        <v>26</v>
      </c>
      <c r="C126" s="1" t="s">
        <v>26</v>
      </c>
      <c r="D126" s="1" t="s">
        <v>46</v>
      </c>
      <c r="E126" s="1" t="s">
        <v>53</v>
      </c>
      <c r="F126">
        <v>2019</v>
      </c>
      <c r="G126">
        <v>2019</v>
      </c>
      <c r="H126">
        <v>2019</v>
      </c>
      <c r="I126" s="1" t="s">
        <v>29</v>
      </c>
      <c r="J126" s="1" t="s">
        <v>30</v>
      </c>
      <c r="K126" s="1" t="s">
        <v>43</v>
      </c>
      <c r="L126" s="1" t="s">
        <v>44</v>
      </c>
      <c r="M126" s="1" t="s">
        <v>45</v>
      </c>
      <c r="N126" s="1" t="s">
        <v>34</v>
      </c>
      <c r="O126" s="1" t="s">
        <v>35</v>
      </c>
      <c r="P126" s="1" t="s">
        <v>25</v>
      </c>
      <c r="Q126" s="1" t="s">
        <v>26</v>
      </c>
      <c r="R126" s="1" t="s">
        <v>26</v>
      </c>
      <c r="S126" s="1" t="s">
        <v>25</v>
      </c>
      <c r="T126" s="1" t="s">
        <v>25</v>
      </c>
      <c r="U126" s="1" t="s">
        <v>36</v>
      </c>
      <c r="V126" s="1" t="s">
        <v>37</v>
      </c>
      <c r="W126" s="1" t="s">
        <v>30</v>
      </c>
      <c r="X126" s="1" t="s">
        <v>26</v>
      </c>
      <c r="Y126">
        <v>3</v>
      </c>
    </row>
    <row r="127" spans="1:25" hidden="1" x14ac:dyDescent="0.25">
      <c r="A127" s="1" t="s">
        <v>25</v>
      </c>
      <c r="B127" s="1" t="s">
        <v>26</v>
      </c>
      <c r="C127" s="1" t="s">
        <v>26</v>
      </c>
      <c r="D127" s="1" t="s">
        <v>27</v>
      </c>
      <c r="E127" s="1" t="s">
        <v>53</v>
      </c>
      <c r="F127">
        <v>2020</v>
      </c>
      <c r="G127">
        <v>2020</v>
      </c>
      <c r="H127">
        <v>2020</v>
      </c>
      <c r="I127" s="1" t="s">
        <v>29</v>
      </c>
      <c r="J127" s="1" t="s">
        <v>30</v>
      </c>
      <c r="K127" s="1" t="s">
        <v>75</v>
      </c>
      <c r="L127" s="1" t="s">
        <v>76</v>
      </c>
      <c r="M127" s="1" t="s">
        <v>77</v>
      </c>
      <c r="N127" s="1" t="s">
        <v>34</v>
      </c>
      <c r="O127" s="1" t="s">
        <v>35</v>
      </c>
      <c r="P127" s="1" t="s">
        <v>26</v>
      </c>
      <c r="Q127" s="1" t="s">
        <v>26</v>
      </c>
      <c r="R127" s="1" t="s">
        <v>26</v>
      </c>
      <c r="S127" s="1" t="s">
        <v>26</v>
      </c>
      <c r="T127" s="1" t="s">
        <v>26</v>
      </c>
      <c r="U127" s="1" t="s">
        <v>36</v>
      </c>
      <c r="V127" s="1" t="s">
        <v>37</v>
      </c>
      <c r="W127" s="1" t="s">
        <v>30</v>
      </c>
      <c r="X127" s="1" t="s">
        <v>25</v>
      </c>
      <c r="Y127">
        <v>1</v>
      </c>
    </row>
    <row r="128" spans="1:25" hidden="1" x14ac:dyDescent="0.25">
      <c r="A128" s="1" t="s">
        <v>25</v>
      </c>
      <c r="B128" s="1" t="s">
        <v>26</v>
      </c>
      <c r="C128" s="1" t="s">
        <v>26</v>
      </c>
      <c r="D128" s="1" t="s">
        <v>27</v>
      </c>
      <c r="E128" s="1" t="s">
        <v>42</v>
      </c>
      <c r="F128">
        <v>2018</v>
      </c>
      <c r="G128">
        <v>2018</v>
      </c>
      <c r="H128">
        <v>2018</v>
      </c>
      <c r="I128" s="1" t="s">
        <v>29</v>
      </c>
      <c r="J128" s="1" t="s">
        <v>30</v>
      </c>
      <c r="K128" s="1" t="s">
        <v>66</v>
      </c>
      <c r="L128" s="1" t="s">
        <v>97</v>
      </c>
      <c r="M128" s="1" t="s">
        <v>94</v>
      </c>
      <c r="N128" s="1" t="s">
        <v>34</v>
      </c>
      <c r="O128" s="1" t="s">
        <v>35</v>
      </c>
      <c r="P128" s="1" t="s">
        <v>26</v>
      </c>
      <c r="Q128" s="1" t="s">
        <v>26</v>
      </c>
      <c r="R128" s="1" t="s">
        <v>26</v>
      </c>
      <c r="S128" s="1" t="s">
        <v>26</v>
      </c>
      <c r="T128" s="1" t="s">
        <v>26</v>
      </c>
      <c r="U128" s="1" t="s">
        <v>36</v>
      </c>
      <c r="V128" s="1" t="s">
        <v>37</v>
      </c>
      <c r="W128" s="1" t="s">
        <v>30</v>
      </c>
      <c r="X128" s="1" t="s">
        <v>25</v>
      </c>
      <c r="Y128">
        <v>1</v>
      </c>
    </row>
    <row r="129" spans="1:25" hidden="1" x14ac:dyDescent="0.25">
      <c r="A129" s="1" t="s">
        <v>25</v>
      </c>
      <c r="B129" s="1" t="s">
        <v>26</v>
      </c>
      <c r="C129" s="1" t="s">
        <v>26</v>
      </c>
      <c r="D129" s="1" t="s">
        <v>27</v>
      </c>
      <c r="E129" s="1" t="s">
        <v>28</v>
      </c>
      <c r="F129">
        <v>2017</v>
      </c>
      <c r="G129">
        <v>2017</v>
      </c>
      <c r="H129">
        <v>2017</v>
      </c>
      <c r="I129" s="1" t="s">
        <v>29</v>
      </c>
      <c r="J129" s="1" t="s">
        <v>30</v>
      </c>
      <c r="K129" s="1" t="s">
        <v>82</v>
      </c>
      <c r="L129" s="1" t="s">
        <v>98</v>
      </c>
      <c r="M129" s="1" t="s">
        <v>84</v>
      </c>
      <c r="N129" s="1" t="s">
        <v>34</v>
      </c>
      <c r="O129" s="1" t="s">
        <v>35</v>
      </c>
      <c r="P129" s="1" t="s">
        <v>25</v>
      </c>
      <c r="Q129" s="1" t="s">
        <v>25</v>
      </c>
      <c r="R129" s="1" t="s">
        <v>26</v>
      </c>
      <c r="S129" s="1" t="s">
        <v>25</v>
      </c>
      <c r="T129" s="1" t="s">
        <v>25</v>
      </c>
      <c r="U129" s="1" t="s">
        <v>36</v>
      </c>
      <c r="V129" s="1" t="s">
        <v>37</v>
      </c>
      <c r="W129" s="1" t="s">
        <v>30</v>
      </c>
      <c r="X129" s="1" t="s">
        <v>25</v>
      </c>
      <c r="Y129">
        <v>1</v>
      </c>
    </row>
    <row r="130" spans="1:25" hidden="1" x14ac:dyDescent="0.25">
      <c r="A130" s="1" t="s">
        <v>25</v>
      </c>
      <c r="B130" s="1" t="s">
        <v>26</v>
      </c>
      <c r="C130" s="1" t="s">
        <v>26</v>
      </c>
      <c r="D130" s="1" t="s">
        <v>46</v>
      </c>
      <c r="E130" s="1" t="s">
        <v>53</v>
      </c>
      <c r="F130">
        <v>2018</v>
      </c>
      <c r="G130">
        <v>2018</v>
      </c>
      <c r="H130">
        <v>2018</v>
      </c>
      <c r="I130" s="1" t="s">
        <v>29</v>
      </c>
      <c r="J130" s="1" t="s">
        <v>30</v>
      </c>
      <c r="K130" s="1" t="s">
        <v>99</v>
      </c>
      <c r="L130" s="1" t="s">
        <v>100</v>
      </c>
      <c r="M130" s="1" t="s">
        <v>101</v>
      </c>
      <c r="N130" s="1" t="s">
        <v>34</v>
      </c>
      <c r="O130" s="1" t="s">
        <v>35</v>
      </c>
      <c r="P130" s="1" t="s">
        <v>25</v>
      </c>
      <c r="Q130" s="1" t="s">
        <v>26</v>
      </c>
      <c r="R130" s="1" t="s">
        <v>26</v>
      </c>
      <c r="S130" s="1" t="s">
        <v>25</v>
      </c>
      <c r="T130" s="1" t="s">
        <v>25</v>
      </c>
      <c r="U130" s="1" t="s">
        <v>36</v>
      </c>
      <c r="V130" s="1" t="s">
        <v>37</v>
      </c>
      <c r="W130" s="1" t="s">
        <v>30</v>
      </c>
      <c r="X130" s="1" t="s">
        <v>26</v>
      </c>
      <c r="Y130">
        <v>1</v>
      </c>
    </row>
    <row r="131" spans="1:25" hidden="1" x14ac:dyDescent="0.25">
      <c r="A131" s="1" t="s">
        <v>25</v>
      </c>
      <c r="B131" s="1" t="s">
        <v>26</v>
      </c>
      <c r="C131" s="1" t="s">
        <v>26</v>
      </c>
      <c r="D131" s="1" t="s">
        <v>27</v>
      </c>
      <c r="E131" s="1" t="s">
        <v>28</v>
      </c>
      <c r="F131">
        <v>2018</v>
      </c>
      <c r="G131">
        <v>2018</v>
      </c>
      <c r="H131">
        <v>2018</v>
      </c>
      <c r="I131" s="1" t="s">
        <v>29</v>
      </c>
      <c r="J131" s="1" t="s">
        <v>30</v>
      </c>
      <c r="K131" s="1" t="s">
        <v>57</v>
      </c>
      <c r="L131" s="1" t="s">
        <v>72</v>
      </c>
      <c r="M131" s="1" t="s">
        <v>59</v>
      </c>
      <c r="N131" s="1" t="s">
        <v>34</v>
      </c>
      <c r="O131" s="1" t="s">
        <v>35</v>
      </c>
      <c r="P131" s="1" t="s">
        <v>25</v>
      </c>
      <c r="Q131" s="1" t="s">
        <v>25</v>
      </c>
      <c r="R131" s="1" t="s">
        <v>26</v>
      </c>
      <c r="S131" s="1" t="s">
        <v>25</v>
      </c>
      <c r="T131" s="1" t="s">
        <v>25</v>
      </c>
      <c r="U131" s="1" t="s">
        <v>36</v>
      </c>
      <c r="V131" s="1" t="s">
        <v>37</v>
      </c>
      <c r="W131" s="1" t="s">
        <v>30</v>
      </c>
      <c r="X131" s="1" t="s">
        <v>26</v>
      </c>
      <c r="Y131">
        <v>1</v>
      </c>
    </row>
    <row r="132" spans="1:25" hidden="1" x14ac:dyDescent="0.25">
      <c r="A132" s="1" t="s">
        <v>25</v>
      </c>
      <c r="B132" s="1" t="s">
        <v>26</v>
      </c>
      <c r="C132" s="1" t="s">
        <v>26</v>
      </c>
      <c r="D132" s="1" t="s">
        <v>46</v>
      </c>
      <c r="E132" s="1" t="s">
        <v>53</v>
      </c>
      <c r="F132">
        <v>2019</v>
      </c>
      <c r="G132">
        <v>2019</v>
      </c>
      <c r="H132">
        <v>2019</v>
      </c>
      <c r="I132" s="1" t="s">
        <v>29</v>
      </c>
      <c r="J132" s="1" t="s">
        <v>30</v>
      </c>
      <c r="K132" s="1" t="s">
        <v>107</v>
      </c>
      <c r="L132" s="1" t="s">
        <v>108</v>
      </c>
      <c r="M132" s="1" t="s">
        <v>109</v>
      </c>
      <c r="N132" s="1" t="s">
        <v>34</v>
      </c>
      <c r="O132" s="1" t="s">
        <v>35</v>
      </c>
      <c r="P132" s="1" t="s">
        <v>25</v>
      </c>
      <c r="Q132" s="1" t="s">
        <v>26</v>
      </c>
      <c r="R132" s="1" t="s">
        <v>26</v>
      </c>
      <c r="S132" s="1" t="s">
        <v>25</v>
      </c>
      <c r="T132" s="1" t="s">
        <v>25</v>
      </c>
      <c r="U132" s="1" t="s">
        <v>36</v>
      </c>
      <c r="V132" s="1" t="s">
        <v>37</v>
      </c>
      <c r="W132" s="1" t="s">
        <v>30</v>
      </c>
      <c r="X132" s="1" t="s">
        <v>25</v>
      </c>
      <c r="Y132">
        <v>1</v>
      </c>
    </row>
    <row r="133" spans="1:25" hidden="1" x14ac:dyDescent="0.25">
      <c r="A133" s="1" t="s">
        <v>25</v>
      </c>
      <c r="B133" s="1" t="s">
        <v>26</v>
      </c>
      <c r="C133" s="1" t="s">
        <v>26</v>
      </c>
      <c r="D133" s="1" t="s">
        <v>46</v>
      </c>
      <c r="E133" s="1" t="s">
        <v>42</v>
      </c>
      <c r="F133">
        <v>2016</v>
      </c>
      <c r="G133">
        <v>2016</v>
      </c>
      <c r="H133">
        <v>2016</v>
      </c>
      <c r="I133" s="1" t="s">
        <v>29</v>
      </c>
      <c r="J133" s="1" t="s">
        <v>30</v>
      </c>
      <c r="K133" s="1" t="s">
        <v>104</v>
      </c>
      <c r="L133" s="1" t="s">
        <v>113</v>
      </c>
      <c r="M133" s="1" t="s">
        <v>106</v>
      </c>
      <c r="N133" s="1" t="s">
        <v>34</v>
      </c>
      <c r="O133" s="1" t="s">
        <v>35</v>
      </c>
      <c r="P133" s="1" t="s">
        <v>26</v>
      </c>
      <c r="Q133" s="1" t="s">
        <v>26</v>
      </c>
      <c r="R133" s="1" t="s">
        <v>26</v>
      </c>
      <c r="S133" s="1" t="s">
        <v>26</v>
      </c>
      <c r="T133" s="1" t="s">
        <v>26</v>
      </c>
      <c r="U133" s="1" t="s">
        <v>36</v>
      </c>
      <c r="V133" s="1" t="s">
        <v>37</v>
      </c>
      <c r="W133" s="1" t="s">
        <v>30</v>
      </c>
      <c r="X133" s="1" t="s">
        <v>26</v>
      </c>
      <c r="Y133">
        <v>1</v>
      </c>
    </row>
    <row r="134" spans="1:25" hidden="1" x14ac:dyDescent="0.25">
      <c r="A134" s="1" t="s">
        <v>25</v>
      </c>
      <c r="B134" s="1" t="s">
        <v>26</v>
      </c>
      <c r="C134" s="1" t="s">
        <v>26</v>
      </c>
      <c r="D134" s="1" t="s">
        <v>46</v>
      </c>
      <c r="E134" s="1" t="s">
        <v>69</v>
      </c>
      <c r="F134">
        <v>2017</v>
      </c>
      <c r="G134">
        <v>2017</v>
      </c>
      <c r="H134">
        <v>2017</v>
      </c>
      <c r="I134" s="1" t="s">
        <v>29</v>
      </c>
      <c r="J134" s="1" t="s">
        <v>30</v>
      </c>
      <c r="K134" s="1" t="s">
        <v>50</v>
      </c>
      <c r="L134" s="1" t="s">
        <v>114</v>
      </c>
      <c r="M134" s="1" t="s">
        <v>94</v>
      </c>
      <c r="N134" s="1" t="s">
        <v>34</v>
      </c>
      <c r="O134" s="1" t="s">
        <v>35</v>
      </c>
      <c r="P134" s="1" t="s">
        <v>25</v>
      </c>
      <c r="Q134" s="1" t="s">
        <v>26</v>
      </c>
      <c r="R134" s="1" t="s">
        <v>26</v>
      </c>
      <c r="S134" s="1" t="s">
        <v>26</v>
      </c>
      <c r="T134" s="1" t="s">
        <v>26</v>
      </c>
      <c r="U134" s="1" t="s">
        <v>36</v>
      </c>
      <c r="V134" s="1" t="s">
        <v>37</v>
      </c>
      <c r="W134" s="1" t="s">
        <v>30</v>
      </c>
      <c r="X134" s="1" t="s">
        <v>26</v>
      </c>
      <c r="Y134">
        <v>1</v>
      </c>
    </row>
    <row r="135" spans="1:25" hidden="1" x14ac:dyDescent="0.25">
      <c r="A135" s="1" t="s">
        <v>25</v>
      </c>
      <c r="B135" s="1" t="s">
        <v>26</v>
      </c>
      <c r="C135" s="1" t="s">
        <v>26</v>
      </c>
      <c r="D135" s="1" t="s">
        <v>27</v>
      </c>
      <c r="E135" s="1" t="s">
        <v>28</v>
      </c>
      <c r="F135">
        <v>2018</v>
      </c>
      <c r="G135">
        <v>2018</v>
      </c>
      <c r="H135">
        <v>2018</v>
      </c>
      <c r="I135" s="1" t="s">
        <v>29</v>
      </c>
      <c r="J135" s="1" t="s">
        <v>30</v>
      </c>
      <c r="K135" s="1" t="s">
        <v>47</v>
      </c>
      <c r="L135" s="1" t="s">
        <v>115</v>
      </c>
      <c r="M135" s="1" t="s">
        <v>49</v>
      </c>
      <c r="N135" s="1" t="s">
        <v>34</v>
      </c>
      <c r="O135" s="1" t="s">
        <v>35</v>
      </c>
      <c r="P135" s="1" t="s">
        <v>25</v>
      </c>
      <c r="Q135" s="1" t="s">
        <v>25</v>
      </c>
      <c r="R135" s="1" t="s">
        <v>26</v>
      </c>
      <c r="S135" s="1" t="s">
        <v>26</v>
      </c>
      <c r="T135" s="1" t="s">
        <v>25</v>
      </c>
      <c r="U135" s="1" t="s">
        <v>36</v>
      </c>
      <c r="V135" s="1" t="s">
        <v>37</v>
      </c>
      <c r="W135" s="1" t="s">
        <v>30</v>
      </c>
      <c r="X135" s="1" t="s">
        <v>25</v>
      </c>
      <c r="Y135">
        <v>1</v>
      </c>
    </row>
    <row r="136" spans="1:25" hidden="1" x14ac:dyDescent="0.25">
      <c r="A136" s="1" t="s">
        <v>25</v>
      </c>
      <c r="B136" s="1" t="s">
        <v>26</v>
      </c>
      <c r="C136" s="1" t="s">
        <v>26</v>
      </c>
      <c r="D136" s="1" t="s">
        <v>46</v>
      </c>
      <c r="E136" s="1" t="s">
        <v>53</v>
      </c>
      <c r="F136">
        <v>2019</v>
      </c>
      <c r="G136">
        <v>2019</v>
      </c>
      <c r="H136">
        <v>2019</v>
      </c>
      <c r="I136" s="1" t="s">
        <v>29</v>
      </c>
      <c r="J136" s="1" t="s">
        <v>30</v>
      </c>
      <c r="K136" s="1" t="s">
        <v>66</v>
      </c>
      <c r="L136" s="1" t="s">
        <v>116</v>
      </c>
      <c r="M136" s="1" t="s">
        <v>94</v>
      </c>
      <c r="N136" s="1" t="s">
        <v>34</v>
      </c>
      <c r="O136" s="1" t="s">
        <v>35</v>
      </c>
      <c r="P136" s="1" t="s">
        <v>25</v>
      </c>
      <c r="Q136" s="1" t="s">
        <v>26</v>
      </c>
      <c r="R136" s="1" t="s">
        <v>26</v>
      </c>
      <c r="S136" s="1" t="s">
        <v>25</v>
      </c>
      <c r="T136" s="1" t="s">
        <v>25</v>
      </c>
      <c r="U136" s="1" t="s">
        <v>36</v>
      </c>
      <c r="V136" s="1" t="s">
        <v>37</v>
      </c>
      <c r="W136" s="1" t="s">
        <v>30</v>
      </c>
      <c r="X136" s="1" t="s">
        <v>26</v>
      </c>
      <c r="Y136">
        <v>1</v>
      </c>
    </row>
    <row r="137" spans="1:25" hidden="1" x14ac:dyDescent="0.25">
      <c r="A137" s="1" t="s">
        <v>25</v>
      </c>
      <c r="B137" s="1" t="s">
        <v>26</v>
      </c>
      <c r="C137" s="1" t="s">
        <v>26</v>
      </c>
      <c r="D137" s="1" t="s">
        <v>46</v>
      </c>
      <c r="E137" s="1" t="s">
        <v>53</v>
      </c>
      <c r="F137">
        <v>2017</v>
      </c>
      <c r="G137">
        <v>2017</v>
      </c>
      <c r="H137">
        <v>2017</v>
      </c>
      <c r="I137" s="1" t="s">
        <v>29</v>
      </c>
      <c r="J137" s="1" t="s">
        <v>30</v>
      </c>
      <c r="K137" s="1" t="s">
        <v>66</v>
      </c>
      <c r="L137" s="1" t="s">
        <v>67</v>
      </c>
      <c r="M137" s="1" t="s">
        <v>68</v>
      </c>
      <c r="N137" s="1" t="s">
        <v>34</v>
      </c>
      <c r="O137" s="1" t="s">
        <v>35</v>
      </c>
      <c r="P137" s="1" t="s">
        <v>25</v>
      </c>
      <c r="Q137" s="1" t="s">
        <v>26</v>
      </c>
      <c r="R137" s="1" t="s">
        <v>26</v>
      </c>
      <c r="S137" s="1" t="s">
        <v>25</v>
      </c>
      <c r="T137" s="1" t="s">
        <v>26</v>
      </c>
      <c r="U137" s="1" t="s">
        <v>36</v>
      </c>
      <c r="V137" s="1" t="s">
        <v>37</v>
      </c>
      <c r="W137" s="1" t="s">
        <v>30</v>
      </c>
      <c r="X137" s="1" t="s">
        <v>25</v>
      </c>
      <c r="Y137">
        <v>1</v>
      </c>
    </row>
    <row r="138" spans="1:25" hidden="1" x14ac:dyDescent="0.25">
      <c r="A138" s="1" t="s">
        <v>25</v>
      </c>
      <c r="B138" s="1" t="s">
        <v>26</v>
      </c>
      <c r="C138" s="1" t="s">
        <v>26</v>
      </c>
      <c r="D138" s="1" t="s">
        <v>46</v>
      </c>
      <c r="E138" s="1" t="s">
        <v>42</v>
      </c>
      <c r="F138">
        <v>2019</v>
      </c>
      <c r="G138">
        <v>2019</v>
      </c>
      <c r="H138">
        <v>2019</v>
      </c>
      <c r="I138" s="1" t="s">
        <v>29</v>
      </c>
      <c r="J138" s="1" t="s">
        <v>30</v>
      </c>
      <c r="K138" s="1" t="s">
        <v>82</v>
      </c>
      <c r="L138" s="1" t="s">
        <v>121</v>
      </c>
      <c r="M138" s="1" t="s">
        <v>84</v>
      </c>
      <c r="N138" s="1" t="s">
        <v>34</v>
      </c>
      <c r="O138" s="1" t="s">
        <v>35</v>
      </c>
      <c r="P138" s="1" t="s">
        <v>26</v>
      </c>
      <c r="Q138" s="1" t="s">
        <v>26</v>
      </c>
      <c r="R138" s="1" t="s">
        <v>26</v>
      </c>
      <c r="S138" s="1" t="s">
        <v>26</v>
      </c>
      <c r="T138" s="1" t="s">
        <v>26</v>
      </c>
      <c r="U138" s="1" t="s">
        <v>36</v>
      </c>
      <c r="V138" s="1" t="s">
        <v>37</v>
      </c>
      <c r="W138" s="1" t="s">
        <v>30</v>
      </c>
      <c r="X138" s="1" t="s">
        <v>25</v>
      </c>
      <c r="Y138">
        <v>1</v>
      </c>
    </row>
    <row r="139" spans="1:25" hidden="1" x14ac:dyDescent="0.25">
      <c r="A139" s="1" t="s">
        <v>25</v>
      </c>
      <c r="B139" s="1" t="s">
        <v>26</v>
      </c>
      <c r="C139" s="1" t="s">
        <v>26</v>
      </c>
      <c r="D139" s="1" t="s">
        <v>46</v>
      </c>
      <c r="E139" s="1" t="s">
        <v>42</v>
      </c>
      <c r="F139">
        <v>2019</v>
      </c>
      <c r="G139">
        <v>2019</v>
      </c>
      <c r="H139">
        <v>2019</v>
      </c>
      <c r="I139" s="1" t="s">
        <v>29</v>
      </c>
      <c r="J139" s="1" t="s">
        <v>30</v>
      </c>
      <c r="K139" s="1" t="s">
        <v>66</v>
      </c>
      <c r="L139" s="1" t="s">
        <v>123</v>
      </c>
      <c r="M139" s="1" t="s">
        <v>68</v>
      </c>
      <c r="N139" s="1" t="s">
        <v>34</v>
      </c>
      <c r="O139" s="1" t="s">
        <v>35</v>
      </c>
      <c r="P139" s="1" t="s">
        <v>26</v>
      </c>
      <c r="Q139" s="1" t="s">
        <v>26</v>
      </c>
      <c r="R139" s="1" t="s">
        <v>26</v>
      </c>
      <c r="S139" s="1" t="s">
        <v>26</v>
      </c>
      <c r="T139" s="1" t="s">
        <v>26</v>
      </c>
      <c r="U139" s="1" t="s">
        <v>36</v>
      </c>
      <c r="V139" s="1" t="s">
        <v>37</v>
      </c>
      <c r="W139" s="1" t="s">
        <v>551</v>
      </c>
      <c r="X139" s="1" t="s">
        <v>25</v>
      </c>
      <c r="Y139">
        <v>1</v>
      </c>
    </row>
    <row r="140" spans="1:25" hidden="1" x14ac:dyDescent="0.25">
      <c r="A140" s="1" t="s">
        <v>25</v>
      </c>
      <c r="B140" s="1" t="s">
        <v>26</v>
      </c>
      <c r="C140" s="1" t="s">
        <v>26</v>
      </c>
      <c r="D140" s="1" t="s">
        <v>27</v>
      </c>
      <c r="E140" s="1" t="s">
        <v>28</v>
      </c>
      <c r="F140">
        <v>2018</v>
      </c>
      <c r="G140">
        <v>2018</v>
      </c>
      <c r="H140">
        <v>2018</v>
      </c>
      <c r="I140" s="1" t="s">
        <v>29</v>
      </c>
      <c r="J140" s="1" t="s">
        <v>30</v>
      </c>
      <c r="K140" s="1" t="s">
        <v>50</v>
      </c>
      <c r="L140" s="1" t="s">
        <v>127</v>
      </c>
      <c r="M140" s="1" t="s">
        <v>52</v>
      </c>
      <c r="N140" s="1" t="s">
        <v>34</v>
      </c>
      <c r="O140" s="1" t="s">
        <v>35</v>
      </c>
      <c r="P140" s="1" t="s">
        <v>25</v>
      </c>
      <c r="Q140" s="1" t="s">
        <v>25</v>
      </c>
      <c r="R140" s="1" t="s">
        <v>26</v>
      </c>
      <c r="S140" s="1" t="s">
        <v>25</v>
      </c>
      <c r="T140" s="1" t="s">
        <v>25</v>
      </c>
      <c r="U140" s="1" t="s">
        <v>36</v>
      </c>
      <c r="V140" s="1" t="s">
        <v>37</v>
      </c>
      <c r="W140" s="1" t="s">
        <v>30</v>
      </c>
      <c r="X140" s="1" t="s">
        <v>25</v>
      </c>
      <c r="Y140">
        <v>1</v>
      </c>
    </row>
    <row r="141" spans="1:25" hidden="1" x14ac:dyDescent="0.25">
      <c r="A141" s="1" t="s">
        <v>25</v>
      </c>
      <c r="B141" s="1" t="s">
        <v>26</v>
      </c>
      <c r="C141" s="1" t="s">
        <v>26</v>
      </c>
      <c r="D141" s="1" t="s">
        <v>27</v>
      </c>
      <c r="E141" s="1" t="s">
        <v>28</v>
      </c>
      <c r="F141">
        <v>2017</v>
      </c>
      <c r="G141">
        <v>2017</v>
      </c>
      <c r="H141">
        <v>2017</v>
      </c>
      <c r="I141" s="1" t="s">
        <v>29</v>
      </c>
      <c r="J141" s="1" t="s">
        <v>30</v>
      </c>
      <c r="K141" s="1" t="s">
        <v>82</v>
      </c>
      <c r="L141" s="1" t="s">
        <v>128</v>
      </c>
      <c r="M141" s="1" t="s">
        <v>84</v>
      </c>
      <c r="N141" s="1" t="s">
        <v>34</v>
      </c>
      <c r="O141" s="1" t="s">
        <v>35</v>
      </c>
      <c r="P141" s="1" t="s">
        <v>25</v>
      </c>
      <c r="Q141" s="1" t="s">
        <v>25</v>
      </c>
      <c r="R141" s="1" t="s">
        <v>26</v>
      </c>
      <c r="S141" s="1" t="s">
        <v>25</v>
      </c>
      <c r="T141" s="1" t="s">
        <v>25</v>
      </c>
      <c r="U141" s="1" t="s">
        <v>36</v>
      </c>
      <c r="V141" s="1" t="s">
        <v>37</v>
      </c>
      <c r="W141" s="1" t="s">
        <v>30</v>
      </c>
      <c r="X141" s="1" t="s">
        <v>26</v>
      </c>
      <c r="Y141">
        <v>1</v>
      </c>
    </row>
    <row r="142" spans="1:25" hidden="1" x14ac:dyDescent="0.25">
      <c r="A142" s="1" t="s">
        <v>25</v>
      </c>
      <c r="B142" s="1" t="s">
        <v>26</v>
      </c>
      <c r="C142" s="1" t="s">
        <v>26</v>
      </c>
      <c r="D142" s="1" t="s">
        <v>27</v>
      </c>
      <c r="E142" s="1" t="s">
        <v>28</v>
      </c>
      <c r="F142">
        <v>2018</v>
      </c>
      <c r="G142">
        <v>2018</v>
      </c>
      <c r="H142">
        <v>2018</v>
      </c>
      <c r="I142" s="1" t="s">
        <v>29</v>
      </c>
      <c r="J142" s="1" t="s">
        <v>30</v>
      </c>
      <c r="K142" s="1" t="s">
        <v>43</v>
      </c>
      <c r="L142" s="1" t="s">
        <v>44</v>
      </c>
      <c r="M142" s="1" t="s">
        <v>45</v>
      </c>
      <c r="N142" s="1" t="s">
        <v>34</v>
      </c>
      <c r="O142" s="1" t="s">
        <v>35</v>
      </c>
      <c r="P142" s="1" t="s">
        <v>25</v>
      </c>
      <c r="Q142" s="1" t="s">
        <v>25</v>
      </c>
      <c r="R142" s="1" t="s">
        <v>26</v>
      </c>
      <c r="S142" s="1" t="s">
        <v>25</v>
      </c>
      <c r="T142" s="1" t="s">
        <v>25</v>
      </c>
      <c r="U142" s="1" t="s">
        <v>36</v>
      </c>
      <c r="V142" s="1" t="s">
        <v>37</v>
      </c>
      <c r="W142" s="1" t="s">
        <v>30</v>
      </c>
      <c r="X142" s="1" t="s">
        <v>26</v>
      </c>
      <c r="Y142">
        <v>8</v>
      </c>
    </row>
    <row r="143" spans="1:25" hidden="1" x14ac:dyDescent="0.25">
      <c r="A143" s="1" t="s">
        <v>25</v>
      </c>
      <c r="B143" s="1" t="s">
        <v>26</v>
      </c>
      <c r="C143" s="1" t="s">
        <v>26</v>
      </c>
      <c r="D143" s="1" t="s">
        <v>46</v>
      </c>
      <c r="E143" s="1" t="s">
        <v>42</v>
      </c>
      <c r="F143">
        <v>2021</v>
      </c>
      <c r="G143">
        <v>2021</v>
      </c>
      <c r="H143">
        <v>2019</v>
      </c>
      <c r="I143" s="1" t="s">
        <v>29</v>
      </c>
      <c r="J143" s="1" t="s">
        <v>30</v>
      </c>
      <c r="K143" s="1" t="s">
        <v>66</v>
      </c>
      <c r="L143" s="1" t="s">
        <v>67</v>
      </c>
      <c r="M143" s="1" t="s">
        <v>68</v>
      </c>
      <c r="N143" s="1" t="s">
        <v>34</v>
      </c>
      <c r="O143" s="1" t="s">
        <v>35</v>
      </c>
      <c r="P143" s="1" t="s">
        <v>26</v>
      </c>
      <c r="Q143" s="1" t="s">
        <v>26</v>
      </c>
      <c r="R143" s="1" t="s">
        <v>26</v>
      </c>
      <c r="S143" s="1" t="s">
        <v>26</v>
      </c>
      <c r="T143" s="1" t="s">
        <v>26</v>
      </c>
      <c r="U143" s="1" t="s">
        <v>36</v>
      </c>
      <c r="V143" s="1" t="s">
        <v>37</v>
      </c>
      <c r="W143" s="1" t="s">
        <v>30</v>
      </c>
      <c r="X143" s="1" t="s">
        <v>26</v>
      </c>
      <c r="Y143">
        <v>1</v>
      </c>
    </row>
    <row r="144" spans="1:25" hidden="1" x14ac:dyDescent="0.25">
      <c r="A144" s="1" t="s">
        <v>25</v>
      </c>
      <c r="B144" s="1" t="s">
        <v>26</v>
      </c>
      <c r="C144" s="1" t="s">
        <v>26</v>
      </c>
      <c r="D144" s="1" t="s">
        <v>27</v>
      </c>
      <c r="E144" s="1" t="s">
        <v>28</v>
      </c>
      <c r="F144">
        <v>2019</v>
      </c>
      <c r="G144">
        <v>2019</v>
      </c>
      <c r="H144">
        <v>2019</v>
      </c>
      <c r="I144" s="1" t="s">
        <v>29</v>
      </c>
      <c r="J144" s="1" t="s">
        <v>30</v>
      </c>
      <c r="K144" s="1" t="s">
        <v>99</v>
      </c>
      <c r="L144" s="1" t="s">
        <v>129</v>
      </c>
      <c r="M144" s="1" t="s">
        <v>101</v>
      </c>
      <c r="N144" s="1" t="s">
        <v>34</v>
      </c>
      <c r="O144" s="1" t="s">
        <v>35</v>
      </c>
      <c r="P144" s="1" t="s">
        <v>25</v>
      </c>
      <c r="Q144" s="1" t="s">
        <v>25</v>
      </c>
      <c r="R144" s="1" t="s">
        <v>26</v>
      </c>
      <c r="S144" s="1" t="s">
        <v>25</v>
      </c>
      <c r="T144" s="1" t="s">
        <v>25</v>
      </c>
      <c r="U144" s="1" t="s">
        <v>36</v>
      </c>
      <c r="V144" s="1" t="s">
        <v>37</v>
      </c>
      <c r="W144" s="1" t="s">
        <v>30</v>
      </c>
      <c r="X144" s="1" t="s">
        <v>25</v>
      </c>
      <c r="Y144">
        <v>1</v>
      </c>
    </row>
    <row r="145" spans="1:25" hidden="1" x14ac:dyDescent="0.25">
      <c r="A145" s="1" t="s">
        <v>25</v>
      </c>
      <c r="B145" s="1" t="s">
        <v>26</v>
      </c>
      <c r="C145" s="1" t="s">
        <v>26</v>
      </c>
      <c r="D145" s="1" t="s">
        <v>46</v>
      </c>
      <c r="E145" s="1" t="s">
        <v>53</v>
      </c>
      <c r="F145">
        <v>2017</v>
      </c>
      <c r="G145">
        <v>2017</v>
      </c>
      <c r="H145">
        <v>2017</v>
      </c>
      <c r="I145" s="1" t="s">
        <v>29</v>
      </c>
      <c r="J145" s="1" t="s">
        <v>30</v>
      </c>
      <c r="K145" s="1" t="s">
        <v>63</v>
      </c>
      <c r="L145" s="1" t="s">
        <v>64</v>
      </c>
      <c r="M145" s="1" t="s">
        <v>65</v>
      </c>
      <c r="N145" s="1" t="s">
        <v>34</v>
      </c>
      <c r="O145" s="1" t="s">
        <v>35</v>
      </c>
      <c r="P145" s="1" t="s">
        <v>25</v>
      </c>
      <c r="Q145" s="1" t="s">
        <v>26</v>
      </c>
      <c r="R145" s="1" t="s">
        <v>26</v>
      </c>
      <c r="S145" s="1" t="s">
        <v>25</v>
      </c>
      <c r="T145" s="1" t="s">
        <v>25</v>
      </c>
      <c r="U145" s="1" t="s">
        <v>56</v>
      </c>
      <c r="V145" s="1" t="s">
        <v>37</v>
      </c>
      <c r="W145" s="1" t="s">
        <v>30</v>
      </c>
      <c r="X145" s="1" t="s">
        <v>25</v>
      </c>
      <c r="Y145">
        <v>1</v>
      </c>
    </row>
    <row r="146" spans="1:25" hidden="1" x14ac:dyDescent="0.25">
      <c r="A146" s="1" t="s">
        <v>25</v>
      </c>
      <c r="B146" s="1" t="s">
        <v>26</v>
      </c>
      <c r="C146" s="1" t="s">
        <v>26</v>
      </c>
      <c r="D146" s="1" t="s">
        <v>27</v>
      </c>
      <c r="E146" s="1" t="s">
        <v>28</v>
      </c>
      <c r="F146">
        <v>2016</v>
      </c>
      <c r="G146">
        <v>2016</v>
      </c>
      <c r="H146">
        <v>2016</v>
      </c>
      <c r="I146" s="1" t="s">
        <v>29</v>
      </c>
      <c r="J146" s="1" t="s">
        <v>30</v>
      </c>
      <c r="K146" s="1" t="s">
        <v>63</v>
      </c>
      <c r="L146" s="1" t="s">
        <v>64</v>
      </c>
      <c r="M146" s="1" t="s">
        <v>65</v>
      </c>
      <c r="N146" s="1" t="s">
        <v>34</v>
      </c>
      <c r="O146" s="1" t="s">
        <v>35</v>
      </c>
      <c r="P146" s="1" t="s">
        <v>25</v>
      </c>
      <c r="Q146" s="1" t="s">
        <v>25</v>
      </c>
      <c r="R146" s="1" t="s">
        <v>26</v>
      </c>
      <c r="S146" s="1" t="s">
        <v>25</v>
      </c>
      <c r="T146" s="1" t="s">
        <v>25</v>
      </c>
      <c r="U146" s="1" t="s">
        <v>36</v>
      </c>
      <c r="V146" s="1" t="s">
        <v>37</v>
      </c>
      <c r="W146" s="1" t="s">
        <v>30</v>
      </c>
      <c r="X146" s="1" t="s">
        <v>26</v>
      </c>
      <c r="Y146">
        <v>1</v>
      </c>
    </row>
    <row r="147" spans="1:25" hidden="1" x14ac:dyDescent="0.25">
      <c r="A147" s="1" t="s">
        <v>25</v>
      </c>
      <c r="B147" s="1" t="s">
        <v>26</v>
      </c>
      <c r="C147" s="1" t="s">
        <v>26</v>
      </c>
      <c r="D147" s="1" t="s">
        <v>27</v>
      </c>
      <c r="E147" s="1" t="s">
        <v>28</v>
      </c>
      <c r="F147">
        <v>2019</v>
      </c>
      <c r="G147">
        <v>2019</v>
      </c>
      <c r="H147">
        <v>2019</v>
      </c>
      <c r="I147" s="1" t="s">
        <v>29</v>
      </c>
      <c r="J147" s="1" t="s">
        <v>30</v>
      </c>
      <c r="K147" s="1" t="s">
        <v>95</v>
      </c>
      <c r="L147" s="1" t="s">
        <v>134</v>
      </c>
      <c r="M147" s="1" t="s">
        <v>96</v>
      </c>
      <c r="N147" s="1" t="s">
        <v>34</v>
      </c>
      <c r="O147" s="1" t="s">
        <v>35</v>
      </c>
      <c r="P147" s="1" t="s">
        <v>25</v>
      </c>
      <c r="Q147" s="1" t="s">
        <v>25</v>
      </c>
      <c r="R147" s="1" t="s">
        <v>26</v>
      </c>
      <c r="S147" s="1" t="s">
        <v>25</v>
      </c>
      <c r="T147" s="1" t="s">
        <v>26</v>
      </c>
      <c r="U147" s="1" t="s">
        <v>36</v>
      </c>
      <c r="V147" s="1" t="s">
        <v>37</v>
      </c>
      <c r="W147" s="1" t="s">
        <v>30</v>
      </c>
      <c r="X147" s="1" t="s">
        <v>25</v>
      </c>
      <c r="Y147">
        <v>1</v>
      </c>
    </row>
    <row r="148" spans="1:25" hidden="1" x14ac:dyDescent="0.25">
      <c r="A148" s="1" t="s">
        <v>25</v>
      </c>
      <c r="B148" s="1" t="s">
        <v>26</v>
      </c>
      <c r="C148" s="1" t="s">
        <v>26</v>
      </c>
      <c r="D148" s="1" t="s">
        <v>27</v>
      </c>
      <c r="E148" s="1" t="s">
        <v>28</v>
      </c>
      <c r="F148">
        <v>2016</v>
      </c>
      <c r="G148">
        <v>2016</v>
      </c>
      <c r="H148">
        <v>2016</v>
      </c>
      <c r="I148" s="1" t="s">
        <v>29</v>
      </c>
      <c r="J148" s="1" t="s">
        <v>30</v>
      </c>
      <c r="K148" s="1" t="s">
        <v>60</v>
      </c>
      <c r="L148" s="1" t="s">
        <v>135</v>
      </c>
      <c r="M148" s="1" t="s">
        <v>74</v>
      </c>
      <c r="N148" s="1" t="s">
        <v>34</v>
      </c>
      <c r="O148" s="1" t="s">
        <v>35</v>
      </c>
      <c r="P148" s="1" t="s">
        <v>25</v>
      </c>
      <c r="Q148" s="1" t="s">
        <v>25</v>
      </c>
      <c r="R148" s="1" t="s">
        <v>26</v>
      </c>
      <c r="S148" s="1" t="s">
        <v>25</v>
      </c>
      <c r="T148" s="1" t="s">
        <v>25</v>
      </c>
      <c r="U148" s="1" t="s">
        <v>36</v>
      </c>
      <c r="V148" s="1" t="s">
        <v>37</v>
      </c>
      <c r="W148" s="1" t="s">
        <v>30</v>
      </c>
      <c r="X148" s="1" t="s">
        <v>26</v>
      </c>
      <c r="Y148">
        <v>1</v>
      </c>
    </row>
    <row r="149" spans="1:25" hidden="1" x14ac:dyDescent="0.25">
      <c r="A149" s="1" t="s">
        <v>25</v>
      </c>
      <c r="B149" s="1" t="s">
        <v>26</v>
      </c>
      <c r="C149" s="1" t="s">
        <v>26</v>
      </c>
      <c r="D149" s="1" t="s">
        <v>46</v>
      </c>
      <c r="E149" s="1" t="s">
        <v>53</v>
      </c>
      <c r="F149">
        <v>2019</v>
      </c>
      <c r="G149">
        <v>2019</v>
      </c>
      <c r="H149">
        <v>2019</v>
      </c>
      <c r="I149" s="1" t="s">
        <v>29</v>
      </c>
      <c r="J149" s="1" t="s">
        <v>30</v>
      </c>
      <c r="K149" s="1" t="s">
        <v>66</v>
      </c>
      <c r="L149" s="1" t="s">
        <v>136</v>
      </c>
      <c r="M149" s="1" t="s">
        <v>68</v>
      </c>
      <c r="N149" s="1" t="s">
        <v>34</v>
      </c>
      <c r="O149" s="1" t="s">
        <v>35</v>
      </c>
      <c r="P149" s="1" t="s">
        <v>25</v>
      </c>
      <c r="Q149" s="1" t="s">
        <v>26</v>
      </c>
      <c r="R149" s="1" t="s">
        <v>26</v>
      </c>
      <c r="S149" s="1" t="s">
        <v>25</v>
      </c>
      <c r="T149" s="1" t="s">
        <v>25</v>
      </c>
      <c r="U149" s="1" t="s">
        <v>36</v>
      </c>
      <c r="V149" s="1" t="s">
        <v>37</v>
      </c>
      <c r="W149" s="1" t="s">
        <v>30</v>
      </c>
      <c r="X149" s="1" t="s">
        <v>26</v>
      </c>
      <c r="Y149">
        <v>1</v>
      </c>
    </row>
    <row r="150" spans="1:25" hidden="1" x14ac:dyDescent="0.25">
      <c r="A150" s="1" t="s">
        <v>25</v>
      </c>
      <c r="B150" s="1" t="s">
        <v>26</v>
      </c>
      <c r="C150" s="1" t="s">
        <v>26</v>
      </c>
      <c r="D150" s="1" t="s">
        <v>46</v>
      </c>
      <c r="E150" s="1" t="s">
        <v>28</v>
      </c>
      <c r="F150">
        <v>2018</v>
      </c>
      <c r="G150">
        <v>2018</v>
      </c>
      <c r="H150">
        <v>2018</v>
      </c>
      <c r="I150" s="1" t="s">
        <v>29</v>
      </c>
      <c r="J150" s="1" t="s">
        <v>30</v>
      </c>
      <c r="K150" s="1" t="s">
        <v>118</v>
      </c>
      <c r="L150" s="1" t="s">
        <v>137</v>
      </c>
      <c r="M150" s="1" t="s">
        <v>120</v>
      </c>
      <c r="N150" s="1" t="s">
        <v>34</v>
      </c>
      <c r="O150" s="1" t="s">
        <v>35</v>
      </c>
      <c r="P150" s="1" t="s">
        <v>25</v>
      </c>
      <c r="Q150" s="1" t="s">
        <v>25</v>
      </c>
      <c r="R150" s="1" t="s">
        <v>26</v>
      </c>
      <c r="S150" s="1" t="s">
        <v>25</v>
      </c>
      <c r="T150" s="1" t="s">
        <v>25</v>
      </c>
      <c r="U150" s="1" t="s">
        <v>36</v>
      </c>
      <c r="V150" s="1" t="s">
        <v>37</v>
      </c>
      <c r="W150" s="1" t="s">
        <v>30</v>
      </c>
      <c r="X150" s="1" t="s">
        <v>25</v>
      </c>
      <c r="Y150">
        <v>1</v>
      </c>
    </row>
    <row r="151" spans="1:25" hidden="1" x14ac:dyDescent="0.25">
      <c r="A151" s="1" t="s">
        <v>25</v>
      </c>
      <c r="B151" s="1" t="s">
        <v>26</v>
      </c>
      <c r="C151" s="1" t="s">
        <v>26</v>
      </c>
      <c r="D151" s="1" t="s">
        <v>27</v>
      </c>
      <c r="E151" s="1" t="s">
        <v>28</v>
      </c>
      <c r="F151">
        <v>2017</v>
      </c>
      <c r="G151">
        <v>2017</v>
      </c>
      <c r="H151">
        <v>2017</v>
      </c>
      <c r="I151" s="1" t="s">
        <v>29</v>
      </c>
      <c r="J151" s="1" t="s">
        <v>30</v>
      </c>
      <c r="K151" s="1" t="s">
        <v>38</v>
      </c>
      <c r="L151" s="1" t="s">
        <v>39</v>
      </c>
      <c r="M151" s="1" t="s">
        <v>40</v>
      </c>
      <c r="N151" s="1" t="s">
        <v>34</v>
      </c>
      <c r="O151" s="1" t="s">
        <v>35</v>
      </c>
      <c r="P151" s="1" t="s">
        <v>25</v>
      </c>
      <c r="Q151" s="1" t="s">
        <v>25</v>
      </c>
      <c r="R151" s="1" t="s">
        <v>26</v>
      </c>
      <c r="S151" s="1" t="s">
        <v>25</v>
      </c>
      <c r="T151" s="1" t="s">
        <v>25</v>
      </c>
      <c r="U151" s="1" t="s">
        <v>36</v>
      </c>
      <c r="V151" s="1" t="s">
        <v>37</v>
      </c>
      <c r="W151" s="1" t="s">
        <v>30</v>
      </c>
      <c r="X151" s="1" t="s">
        <v>25</v>
      </c>
      <c r="Y151">
        <v>1</v>
      </c>
    </row>
    <row r="152" spans="1:25" hidden="1" x14ac:dyDescent="0.25">
      <c r="A152" s="1" t="s">
        <v>26</v>
      </c>
      <c r="B152" s="1" t="s">
        <v>26</v>
      </c>
      <c r="C152" s="1" t="s">
        <v>26</v>
      </c>
      <c r="D152" s="1" t="s">
        <v>27</v>
      </c>
      <c r="E152" s="1" t="s">
        <v>42</v>
      </c>
      <c r="F152">
        <v>2015</v>
      </c>
      <c r="G152">
        <v>2015</v>
      </c>
      <c r="H152">
        <v>2015</v>
      </c>
      <c r="I152" s="1" t="s">
        <v>29</v>
      </c>
      <c r="J152" s="1" t="s">
        <v>30</v>
      </c>
      <c r="K152" s="1" t="s">
        <v>43</v>
      </c>
      <c r="L152" s="1" t="s">
        <v>44</v>
      </c>
      <c r="M152" s="1" t="s">
        <v>45</v>
      </c>
      <c r="N152" s="1" t="s">
        <v>34</v>
      </c>
      <c r="O152" s="1" t="s">
        <v>35</v>
      </c>
      <c r="P152" s="1" t="s">
        <v>26</v>
      </c>
      <c r="Q152" s="1" t="s">
        <v>26</v>
      </c>
      <c r="R152" s="1" t="s">
        <v>25</v>
      </c>
      <c r="S152" s="1" t="s">
        <v>26</v>
      </c>
      <c r="T152" s="1" t="s">
        <v>26</v>
      </c>
      <c r="U152" s="1" t="s">
        <v>36</v>
      </c>
      <c r="V152" s="1" t="s">
        <v>37</v>
      </c>
      <c r="W152" s="1" t="s">
        <v>30</v>
      </c>
      <c r="X152" s="1" t="s">
        <v>26</v>
      </c>
      <c r="Y152">
        <v>1</v>
      </c>
    </row>
    <row r="153" spans="1:25" hidden="1" x14ac:dyDescent="0.25">
      <c r="A153" s="1" t="s">
        <v>25</v>
      </c>
      <c r="B153" s="1" t="s">
        <v>26</v>
      </c>
      <c r="C153" s="1" t="s">
        <v>26</v>
      </c>
      <c r="D153" s="1" t="s">
        <v>27</v>
      </c>
      <c r="E153" s="1" t="s">
        <v>28</v>
      </c>
      <c r="F153">
        <v>2019</v>
      </c>
      <c r="G153">
        <v>2019</v>
      </c>
      <c r="H153">
        <v>2019</v>
      </c>
      <c r="I153" s="1" t="s">
        <v>29</v>
      </c>
      <c r="J153" s="1" t="s">
        <v>30</v>
      </c>
      <c r="K153" s="1" t="s">
        <v>43</v>
      </c>
      <c r="L153" s="1" t="s">
        <v>44</v>
      </c>
      <c r="M153" s="1" t="s">
        <v>45</v>
      </c>
      <c r="N153" s="1" t="s">
        <v>34</v>
      </c>
      <c r="O153" s="1" t="s">
        <v>35</v>
      </c>
      <c r="P153" s="1" t="s">
        <v>25</v>
      </c>
      <c r="Q153" s="1" t="s">
        <v>25</v>
      </c>
      <c r="R153" s="1" t="s">
        <v>26</v>
      </c>
      <c r="S153" s="1" t="s">
        <v>25</v>
      </c>
      <c r="T153" s="1" t="s">
        <v>25</v>
      </c>
      <c r="U153" s="1" t="s">
        <v>56</v>
      </c>
      <c r="V153" s="1" t="s">
        <v>37</v>
      </c>
      <c r="W153" s="1" t="s">
        <v>122</v>
      </c>
      <c r="X153" s="1" t="s">
        <v>25</v>
      </c>
      <c r="Y153">
        <v>1</v>
      </c>
    </row>
    <row r="154" spans="1:25" hidden="1" x14ac:dyDescent="0.25">
      <c r="A154" s="1" t="s">
        <v>26</v>
      </c>
      <c r="B154" s="1" t="s">
        <v>25</v>
      </c>
      <c r="C154" s="1" t="s">
        <v>26</v>
      </c>
      <c r="D154" s="1" t="s">
        <v>46</v>
      </c>
      <c r="E154" s="1" t="s">
        <v>42</v>
      </c>
      <c r="F154">
        <v>2020</v>
      </c>
      <c r="G154">
        <v>2021</v>
      </c>
      <c r="H154">
        <v>2020</v>
      </c>
      <c r="I154" s="1" t="s">
        <v>29</v>
      </c>
      <c r="J154" s="1" t="s">
        <v>30</v>
      </c>
      <c r="K154" s="1" t="s">
        <v>130</v>
      </c>
      <c r="L154" s="1" t="s">
        <v>142</v>
      </c>
      <c r="M154" s="1" t="s">
        <v>132</v>
      </c>
      <c r="N154" s="1" t="s">
        <v>34</v>
      </c>
      <c r="O154" s="1" t="s">
        <v>35</v>
      </c>
      <c r="P154" s="1" t="s">
        <v>26</v>
      </c>
      <c r="Q154" s="1" t="s">
        <v>26</v>
      </c>
      <c r="R154" s="1" t="s">
        <v>26</v>
      </c>
      <c r="S154" s="1" t="s">
        <v>26</v>
      </c>
      <c r="T154" s="1" t="s">
        <v>26</v>
      </c>
      <c r="U154" s="1" t="s">
        <v>56</v>
      </c>
      <c r="V154" s="1" t="s">
        <v>37</v>
      </c>
      <c r="W154" s="1" t="s">
        <v>30</v>
      </c>
      <c r="X154" s="1" t="s">
        <v>26</v>
      </c>
      <c r="Y154">
        <v>1</v>
      </c>
    </row>
    <row r="155" spans="1:25" hidden="1" x14ac:dyDescent="0.25">
      <c r="A155" s="1" t="s">
        <v>25</v>
      </c>
      <c r="B155" s="1" t="s">
        <v>26</v>
      </c>
      <c r="C155" s="1" t="s">
        <v>26</v>
      </c>
      <c r="D155" s="1" t="s">
        <v>27</v>
      </c>
      <c r="E155" s="1" t="s">
        <v>28</v>
      </c>
      <c r="F155">
        <v>2019</v>
      </c>
      <c r="G155">
        <v>2019</v>
      </c>
      <c r="H155">
        <v>2019</v>
      </c>
      <c r="I155" s="1" t="s">
        <v>29</v>
      </c>
      <c r="J155" s="1" t="s">
        <v>30</v>
      </c>
      <c r="K155" s="1" t="s">
        <v>38</v>
      </c>
      <c r="L155" s="1" t="s">
        <v>143</v>
      </c>
      <c r="M155" s="1" t="s">
        <v>40</v>
      </c>
      <c r="N155" s="1" t="s">
        <v>34</v>
      </c>
      <c r="O155" s="1" t="s">
        <v>35</v>
      </c>
      <c r="P155" s="1" t="s">
        <v>25</v>
      </c>
      <c r="Q155" s="1" t="s">
        <v>25</v>
      </c>
      <c r="R155" s="1" t="s">
        <v>26</v>
      </c>
      <c r="S155" s="1" t="s">
        <v>25</v>
      </c>
      <c r="T155" s="1" t="s">
        <v>25</v>
      </c>
      <c r="U155" s="1" t="s">
        <v>36</v>
      </c>
      <c r="V155" s="1" t="s">
        <v>37</v>
      </c>
      <c r="W155" s="1" t="s">
        <v>551</v>
      </c>
      <c r="X155" s="1" t="s">
        <v>25</v>
      </c>
      <c r="Y155">
        <v>1</v>
      </c>
    </row>
    <row r="156" spans="1:25" hidden="1" x14ac:dyDescent="0.25">
      <c r="A156" s="1" t="s">
        <v>25</v>
      </c>
      <c r="B156" s="1" t="s">
        <v>26</v>
      </c>
      <c r="C156" s="1" t="s">
        <v>26</v>
      </c>
      <c r="D156" s="1" t="s">
        <v>46</v>
      </c>
      <c r="E156" s="1" t="s">
        <v>42</v>
      </c>
      <c r="F156">
        <v>2018</v>
      </c>
      <c r="G156">
        <v>2018</v>
      </c>
      <c r="H156">
        <v>2018</v>
      </c>
      <c r="I156" s="1" t="s">
        <v>29</v>
      </c>
      <c r="J156" s="1" t="s">
        <v>30</v>
      </c>
      <c r="K156" s="1" t="s">
        <v>50</v>
      </c>
      <c r="L156" s="1" t="s">
        <v>51</v>
      </c>
      <c r="M156" s="1" t="s">
        <v>52</v>
      </c>
      <c r="N156" s="1" t="s">
        <v>34</v>
      </c>
      <c r="O156" s="1" t="s">
        <v>35</v>
      </c>
      <c r="P156" s="1" t="s">
        <v>26</v>
      </c>
      <c r="Q156" s="1" t="s">
        <v>26</v>
      </c>
      <c r="R156" s="1" t="s">
        <v>26</v>
      </c>
      <c r="S156" s="1" t="s">
        <v>26</v>
      </c>
      <c r="T156" s="1" t="s">
        <v>26</v>
      </c>
      <c r="U156" s="1" t="s">
        <v>36</v>
      </c>
      <c r="V156" s="1" t="s">
        <v>37</v>
      </c>
      <c r="W156" s="1" t="s">
        <v>30</v>
      </c>
      <c r="X156" s="1" t="s">
        <v>26</v>
      </c>
      <c r="Y156">
        <v>1</v>
      </c>
    </row>
    <row r="157" spans="1:25" hidden="1" x14ac:dyDescent="0.25">
      <c r="A157" s="1" t="s">
        <v>25</v>
      </c>
      <c r="B157" s="1" t="s">
        <v>26</v>
      </c>
      <c r="C157" s="1" t="s">
        <v>26</v>
      </c>
      <c r="D157" s="1" t="s">
        <v>46</v>
      </c>
      <c r="E157" s="1" t="s">
        <v>42</v>
      </c>
      <c r="F157">
        <v>2019</v>
      </c>
      <c r="G157">
        <v>2019</v>
      </c>
      <c r="H157">
        <v>2019</v>
      </c>
      <c r="I157" s="1" t="s">
        <v>29</v>
      </c>
      <c r="J157" s="1" t="s">
        <v>30</v>
      </c>
      <c r="K157" s="1" t="s">
        <v>57</v>
      </c>
      <c r="L157" s="1" t="s">
        <v>72</v>
      </c>
      <c r="M157" s="1" t="s">
        <v>59</v>
      </c>
      <c r="N157" s="1" t="s">
        <v>34</v>
      </c>
      <c r="O157" s="1" t="s">
        <v>35</v>
      </c>
      <c r="P157" s="1" t="s">
        <v>26</v>
      </c>
      <c r="Q157" s="1" t="s">
        <v>26</v>
      </c>
      <c r="R157" s="1" t="s">
        <v>26</v>
      </c>
      <c r="S157" s="1" t="s">
        <v>26</v>
      </c>
      <c r="T157" s="1" t="s">
        <v>26</v>
      </c>
      <c r="U157" s="1" t="s">
        <v>36</v>
      </c>
      <c r="V157" s="1" t="s">
        <v>37</v>
      </c>
      <c r="W157" s="1" t="s">
        <v>30</v>
      </c>
      <c r="X157" s="1" t="s">
        <v>26</v>
      </c>
      <c r="Y157">
        <v>1</v>
      </c>
    </row>
    <row r="158" spans="1:25" hidden="1" x14ac:dyDescent="0.25">
      <c r="A158" s="1" t="s">
        <v>25</v>
      </c>
      <c r="B158" s="1" t="s">
        <v>26</v>
      </c>
      <c r="C158" s="1" t="s">
        <v>26</v>
      </c>
      <c r="D158" s="1" t="s">
        <v>46</v>
      </c>
      <c r="E158" s="1" t="s">
        <v>53</v>
      </c>
      <c r="F158">
        <v>2020</v>
      </c>
      <c r="G158">
        <v>2020</v>
      </c>
      <c r="H158">
        <v>2020</v>
      </c>
      <c r="I158" s="1" t="s">
        <v>29</v>
      </c>
      <c r="J158" s="1" t="s">
        <v>30</v>
      </c>
      <c r="K158" s="1" t="s">
        <v>43</v>
      </c>
      <c r="L158" s="1" t="s">
        <v>44</v>
      </c>
      <c r="M158" s="1" t="s">
        <v>45</v>
      </c>
      <c r="N158" s="1" t="s">
        <v>34</v>
      </c>
      <c r="O158" s="1" t="s">
        <v>35</v>
      </c>
      <c r="P158" s="1" t="s">
        <v>25</v>
      </c>
      <c r="Q158" s="1" t="s">
        <v>26</v>
      </c>
      <c r="R158" s="1" t="s">
        <v>26</v>
      </c>
      <c r="S158" s="1" t="s">
        <v>25</v>
      </c>
      <c r="T158" s="1" t="s">
        <v>25</v>
      </c>
      <c r="U158" s="1" t="s">
        <v>56</v>
      </c>
      <c r="V158" s="1" t="s">
        <v>37</v>
      </c>
      <c r="W158" s="1" t="s">
        <v>30</v>
      </c>
      <c r="X158" s="1" t="s">
        <v>26</v>
      </c>
      <c r="Y158">
        <v>3</v>
      </c>
    </row>
    <row r="159" spans="1:25" hidden="1" x14ac:dyDescent="0.25">
      <c r="A159" s="1" t="s">
        <v>25</v>
      </c>
      <c r="B159" s="1" t="s">
        <v>26</v>
      </c>
      <c r="C159" s="1" t="s">
        <v>26</v>
      </c>
      <c r="D159" s="1" t="s">
        <v>46</v>
      </c>
      <c r="E159" s="1" t="s">
        <v>42</v>
      </c>
      <c r="F159">
        <v>2020</v>
      </c>
      <c r="G159">
        <v>2020</v>
      </c>
      <c r="H159">
        <v>2020</v>
      </c>
      <c r="I159" s="1" t="s">
        <v>29</v>
      </c>
      <c r="J159" s="1" t="s">
        <v>30</v>
      </c>
      <c r="K159" s="1" t="s">
        <v>145</v>
      </c>
      <c r="L159" s="1" t="s">
        <v>146</v>
      </c>
      <c r="M159" s="1" t="s">
        <v>147</v>
      </c>
      <c r="N159" s="1" t="s">
        <v>34</v>
      </c>
      <c r="O159" s="1" t="s">
        <v>35</v>
      </c>
      <c r="P159" s="1" t="s">
        <v>26</v>
      </c>
      <c r="Q159" s="1" t="s">
        <v>26</v>
      </c>
      <c r="R159" s="1" t="s">
        <v>26</v>
      </c>
      <c r="S159" s="1" t="s">
        <v>26</v>
      </c>
      <c r="T159" s="1" t="s">
        <v>26</v>
      </c>
      <c r="U159" s="1" t="s">
        <v>36</v>
      </c>
      <c r="V159" s="1" t="s">
        <v>37</v>
      </c>
      <c r="W159" s="1" t="s">
        <v>30</v>
      </c>
      <c r="X159" s="1" t="s">
        <v>26</v>
      </c>
      <c r="Y159">
        <v>1</v>
      </c>
    </row>
    <row r="160" spans="1:25" hidden="1" x14ac:dyDescent="0.25">
      <c r="A160" s="1" t="s">
        <v>25</v>
      </c>
      <c r="B160" s="1" t="s">
        <v>26</v>
      </c>
      <c r="C160" s="1" t="s">
        <v>26</v>
      </c>
      <c r="D160" s="1" t="s">
        <v>46</v>
      </c>
      <c r="E160" s="1" t="s">
        <v>53</v>
      </c>
      <c r="F160">
        <v>2019</v>
      </c>
      <c r="G160">
        <v>2019</v>
      </c>
      <c r="H160">
        <v>2019</v>
      </c>
      <c r="I160" s="1" t="s">
        <v>29</v>
      </c>
      <c r="J160" s="1" t="s">
        <v>30</v>
      </c>
      <c r="K160" s="1" t="s">
        <v>104</v>
      </c>
      <c r="L160" s="1" t="s">
        <v>150</v>
      </c>
      <c r="M160" s="1" t="s">
        <v>106</v>
      </c>
      <c r="N160" s="1" t="s">
        <v>34</v>
      </c>
      <c r="O160" s="1" t="s">
        <v>35</v>
      </c>
      <c r="P160" s="1" t="s">
        <v>25</v>
      </c>
      <c r="Q160" s="1" t="s">
        <v>26</v>
      </c>
      <c r="R160" s="1" t="s">
        <v>26</v>
      </c>
      <c r="S160" s="1" t="s">
        <v>25</v>
      </c>
      <c r="T160" s="1" t="s">
        <v>26</v>
      </c>
      <c r="U160" s="1" t="s">
        <v>36</v>
      </c>
      <c r="V160" s="1" t="s">
        <v>37</v>
      </c>
      <c r="W160" s="1" t="s">
        <v>30</v>
      </c>
      <c r="X160" s="1" t="s">
        <v>26</v>
      </c>
      <c r="Y160">
        <v>1</v>
      </c>
    </row>
    <row r="161" spans="1:25" hidden="1" x14ac:dyDescent="0.25">
      <c r="A161" s="1" t="s">
        <v>25</v>
      </c>
      <c r="B161" s="1" t="s">
        <v>26</v>
      </c>
      <c r="C161" s="1" t="s">
        <v>26</v>
      </c>
      <c r="D161" s="1" t="s">
        <v>27</v>
      </c>
      <c r="E161" s="1" t="s">
        <v>28</v>
      </c>
      <c r="F161">
        <v>2016</v>
      </c>
      <c r="G161">
        <v>2016</v>
      </c>
      <c r="H161">
        <v>2016</v>
      </c>
      <c r="I161" s="1" t="s">
        <v>29</v>
      </c>
      <c r="J161" s="1" t="s">
        <v>30</v>
      </c>
      <c r="K161" s="1" t="s">
        <v>99</v>
      </c>
      <c r="L161" s="1" t="s">
        <v>100</v>
      </c>
      <c r="M161" s="1" t="s">
        <v>101</v>
      </c>
      <c r="N161" s="1" t="s">
        <v>34</v>
      </c>
      <c r="O161" s="1" t="s">
        <v>35</v>
      </c>
      <c r="P161" s="1" t="s">
        <v>25</v>
      </c>
      <c r="Q161" s="1" t="s">
        <v>25</v>
      </c>
      <c r="R161" s="1" t="s">
        <v>26</v>
      </c>
      <c r="S161" s="1" t="s">
        <v>25</v>
      </c>
      <c r="T161" s="1" t="s">
        <v>25</v>
      </c>
      <c r="U161" s="1" t="s">
        <v>36</v>
      </c>
      <c r="V161" s="1" t="s">
        <v>37</v>
      </c>
      <c r="W161" s="1" t="s">
        <v>30</v>
      </c>
      <c r="X161" s="1" t="s">
        <v>25</v>
      </c>
      <c r="Y161">
        <v>1</v>
      </c>
    </row>
    <row r="162" spans="1:25" hidden="1" x14ac:dyDescent="0.25">
      <c r="A162" s="1" t="s">
        <v>25</v>
      </c>
      <c r="B162" s="1" t="s">
        <v>26</v>
      </c>
      <c r="C162" s="1" t="s">
        <v>26</v>
      </c>
      <c r="D162" s="1" t="s">
        <v>46</v>
      </c>
      <c r="E162" s="1" t="s">
        <v>85</v>
      </c>
      <c r="F162">
        <v>2017</v>
      </c>
      <c r="G162">
        <v>2017</v>
      </c>
      <c r="H162">
        <v>2017</v>
      </c>
      <c r="I162" s="1" t="s">
        <v>29</v>
      </c>
      <c r="J162" s="1" t="s">
        <v>30</v>
      </c>
      <c r="K162" s="1" t="s">
        <v>63</v>
      </c>
      <c r="L162" s="1" t="s">
        <v>155</v>
      </c>
      <c r="M162" s="1" t="s">
        <v>65</v>
      </c>
      <c r="N162" s="1" t="s">
        <v>34</v>
      </c>
      <c r="O162" s="1" t="s">
        <v>35</v>
      </c>
      <c r="P162" s="1" t="s">
        <v>25</v>
      </c>
      <c r="Q162" s="1" t="s">
        <v>25</v>
      </c>
      <c r="R162" s="1" t="s">
        <v>26</v>
      </c>
      <c r="S162" s="1" t="s">
        <v>26</v>
      </c>
      <c r="T162" s="1" t="s">
        <v>25</v>
      </c>
      <c r="U162" s="1" t="s">
        <v>36</v>
      </c>
      <c r="V162" s="1" t="s">
        <v>37</v>
      </c>
      <c r="W162" s="1" t="s">
        <v>30</v>
      </c>
      <c r="X162" s="1" t="s">
        <v>25</v>
      </c>
      <c r="Y162">
        <v>1</v>
      </c>
    </row>
    <row r="163" spans="1:25" hidden="1" x14ac:dyDescent="0.25">
      <c r="A163" s="1" t="s">
        <v>25</v>
      </c>
      <c r="B163" s="1" t="s">
        <v>26</v>
      </c>
      <c r="C163" s="1" t="s">
        <v>26</v>
      </c>
      <c r="D163" s="1" t="s">
        <v>46</v>
      </c>
      <c r="E163" s="1" t="s">
        <v>28</v>
      </c>
      <c r="F163">
        <v>2019</v>
      </c>
      <c r="G163">
        <v>2019</v>
      </c>
      <c r="H163">
        <v>2019</v>
      </c>
      <c r="I163" s="1" t="s">
        <v>29</v>
      </c>
      <c r="J163" s="1" t="s">
        <v>30</v>
      </c>
      <c r="K163" s="1" t="s">
        <v>63</v>
      </c>
      <c r="L163" s="1" t="s">
        <v>64</v>
      </c>
      <c r="M163" s="1" t="s">
        <v>65</v>
      </c>
      <c r="N163" s="1" t="s">
        <v>34</v>
      </c>
      <c r="O163" s="1" t="s">
        <v>35</v>
      </c>
      <c r="P163" s="1" t="s">
        <v>25</v>
      </c>
      <c r="Q163" s="1" t="s">
        <v>25</v>
      </c>
      <c r="R163" s="1" t="s">
        <v>26</v>
      </c>
      <c r="S163" s="1" t="s">
        <v>26</v>
      </c>
      <c r="T163" s="1" t="s">
        <v>25</v>
      </c>
      <c r="U163" s="1" t="s">
        <v>36</v>
      </c>
      <c r="V163" s="1" t="s">
        <v>37</v>
      </c>
      <c r="W163" s="1" t="s">
        <v>551</v>
      </c>
      <c r="X163" s="1" t="s">
        <v>25</v>
      </c>
      <c r="Y163">
        <v>1</v>
      </c>
    </row>
    <row r="164" spans="1:25" hidden="1" x14ac:dyDescent="0.25">
      <c r="A164" s="1" t="s">
        <v>25</v>
      </c>
      <c r="B164" s="1" t="s">
        <v>26</v>
      </c>
      <c r="C164" s="1" t="s">
        <v>26</v>
      </c>
      <c r="D164" s="1" t="s">
        <v>46</v>
      </c>
      <c r="E164" s="1" t="s">
        <v>53</v>
      </c>
      <c r="F164">
        <v>2020</v>
      </c>
      <c r="G164">
        <v>2020</v>
      </c>
      <c r="H164">
        <v>2020</v>
      </c>
      <c r="I164" s="1" t="s">
        <v>29</v>
      </c>
      <c r="J164" s="1" t="s">
        <v>30</v>
      </c>
      <c r="K164" s="1" t="s">
        <v>60</v>
      </c>
      <c r="L164" s="1" t="s">
        <v>157</v>
      </c>
      <c r="M164" s="1" t="s">
        <v>74</v>
      </c>
      <c r="N164" s="1" t="s">
        <v>34</v>
      </c>
      <c r="O164" s="1" t="s">
        <v>35</v>
      </c>
      <c r="P164" s="1" t="s">
        <v>25</v>
      </c>
      <c r="Q164" s="1" t="s">
        <v>26</v>
      </c>
      <c r="R164" s="1" t="s">
        <v>26</v>
      </c>
      <c r="S164" s="1" t="s">
        <v>25</v>
      </c>
      <c r="T164" s="1" t="s">
        <v>25</v>
      </c>
      <c r="U164" s="1" t="s">
        <v>36</v>
      </c>
      <c r="V164" s="1" t="s">
        <v>37</v>
      </c>
      <c r="W164" s="1" t="s">
        <v>30</v>
      </c>
      <c r="X164" s="1" t="s">
        <v>26</v>
      </c>
      <c r="Y164">
        <v>1</v>
      </c>
    </row>
    <row r="165" spans="1:25" hidden="1" x14ac:dyDescent="0.25">
      <c r="A165" s="1" t="s">
        <v>25</v>
      </c>
      <c r="B165" s="1" t="s">
        <v>26</v>
      </c>
      <c r="C165" s="1" t="s">
        <v>26</v>
      </c>
      <c r="D165" s="1" t="s">
        <v>27</v>
      </c>
      <c r="E165" s="1" t="s">
        <v>42</v>
      </c>
      <c r="F165">
        <v>2019</v>
      </c>
      <c r="G165">
        <v>2019</v>
      </c>
      <c r="H165">
        <v>2019</v>
      </c>
      <c r="I165" s="1" t="s">
        <v>29</v>
      </c>
      <c r="J165" s="1" t="s">
        <v>30</v>
      </c>
      <c r="K165" s="1" t="s">
        <v>50</v>
      </c>
      <c r="L165" s="1" t="s">
        <v>51</v>
      </c>
      <c r="M165" s="1" t="s">
        <v>52</v>
      </c>
      <c r="N165" s="1" t="s">
        <v>34</v>
      </c>
      <c r="O165" s="1" t="s">
        <v>35</v>
      </c>
      <c r="P165" s="1" t="s">
        <v>26</v>
      </c>
      <c r="Q165" s="1" t="s">
        <v>26</v>
      </c>
      <c r="R165" s="1" t="s">
        <v>26</v>
      </c>
      <c r="S165" s="1" t="s">
        <v>26</v>
      </c>
      <c r="T165" s="1" t="s">
        <v>26</v>
      </c>
      <c r="U165" s="1" t="s">
        <v>36</v>
      </c>
      <c r="V165" s="1" t="s">
        <v>37</v>
      </c>
      <c r="W165" s="1" t="s">
        <v>30</v>
      </c>
      <c r="X165" s="1" t="s">
        <v>25</v>
      </c>
      <c r="Y165">
        <v>1</v>
      </c>
    </row>
    <row r="166" spans="1:25" hidden="1" x14ac:dyDescent="0.25">
      <c r="A166" s="1" t="s">
        <v>25</v>
      </c>
      <c r="B166" s="1" t="s">
        <v>26</v>
      </c>
      <c r="C166" s="1" t="s">
        <v>26</v>
      </c>
      <c r="D166" s="1" t="s">
        <v>46</v>
      </c>
      <c r="E166" s="1" t="s">
        <v>42</v>
      </c>
      <c r="F166">
        <v>2019</v>
      </c>
      <c r="G166">
        <v>2019</v>
      </c>
      <c r="H166">
        <v>2019</v>
      </c>
      <c r="I166" s="1" t="s">
        <v>29</v>
      </c>
      <c r="J166" s="1" t="s">
        <v>30</v>
      </c>
      <c r="K166" s="1" t="s">
        <v>82</v>
      </c>
      <c r="L166" s="1" t="s">
        <v>158</v>
      </c>
      <c r="M166" s="1" t="s">
        <v>84</v>
      </c>
      <c r="N166" s="1" t="s">
        <v>34</v>
      </c>
      <c r="O166" s="1" t="s">
        <v>35</v>
      </c>
      <c r="P166" s="1" t="s">
        <v>26</v>
      </c>
      <c r="Q166" s="1" t="s">
        <v>26</v>
      </c>
      <c r="R166" s="1" t="s">
        <v>26</v>
      </c>
      <c r="S166" s="1" t="s">
        <v>26</v>
      </c>
      <c r="T166" s="1" t="s">
        <v>26</v>
      </c>
      <c r="U166" s="1" t="s">
        <v>36</v>
      </c>
      <c r="V166" s="1" t="s">
        <v>37</v>
      </c>
      <c r="W166" s="1" t="s">
        <v>30</v>
      </c>
      <c r="X166" s="1" t="s">
        <v>26</v>
      </c>
      <c r="Y166">
        <v>1</v>
      </c>
    </row>
    <row r="167" spans="1:25" hidden="1" x14ac:dyDescent="0.25">
      <c r="A167" s="1" t="s">
        <v>25</v>
      </c>
      <c r="B167" s="1" t="s">
        <v>26</v>
      </c>
      <c r="C167" s="1" t="s">
        <v>26</v>
      </c>
      <c r="D167" s="1" t="s">
        <v>27</v>
      </c>
      <c r="E167" s="1" t="s">
        <v>28</v>
      </c>
      <c r="F167">
        <v>2018</v>
      </c>
      <c r="G167">
        <v>2018</v>
      </c>
      <c r="H167">
        <v>2018</v>
      </c>
      <c r="I167" s="1" t="s">
        <v>29</v>
      </c>
      <c r="J167" s="1" t="s">
        <v>30</v>
      </c>
      <c r="K167" s="1" t="s">
        <v>159</v>
      </c>
      <c r="L167" s="1" t="s">
        <v>160</v>
      </c>
      <c r="M167" s="1" t="s">
        <v>161</v>
      </c>
      <c r="N167" s="1" t="s">
        <v>34</v>
      </c>
      <c r="O167" s="1" t="s">
        <v>35</v>
      </c>
      <c r="P167" s="1" t="s">
        <v>25</v>
      </c>
      <c r="Q167" s="1" t="s">
        <v>25</v>
      </c>
      <c r="R167" s="1" t="s">
        <v>26</v>
      </c>
      <c r="S167" s="1" t="s">
        <v>25</v>
      </c>
      <c r="T167" s="1" t="s">
        <v>26</v>
      </c>
      <c r="U167" s="1" t="s">
        <v>36</v>
      </c>
      <c r="V167" s="1" t="s">
        <v>37</v>
      </c>
      <c r="W167" s="1" t="s">
        <v>30</v>
      </c>
      <c r="X167" s="1" t="s">
        <v>25</v>
      </c>
      <c r="Y167">
        <v>1</v>
      </c>
    </row>
    <row r="168" spans="1:25" hidden="1" x14ac:dyDescent="0.25">
      <c r="A168" s="1" t="s">
        <v>25</v>
      </c>
      <c r="B168" s="1" t="s">
        <v>26</v>
      </c>
      <c r="C168" s="1" t="s">
        <v>26</v>
      </c>
      <c r="D168" s="1" t="s">
        <v>46</v>
      </c>
      <c r="E168" s="1" t="s">
        <v>53</v>
      </c>
      <c r="F168">
        <v>2020</v>
      </c>
      <c r="G168">
        <v>2020</v>
      </c>
      <c r="H168">
        <v>2020</v>
      </c>
      <c r="I168" s="1" t="s">
        <v>29</v>
      </c>
      <c r="J168" s="1" t="s">
        <v>30</v>
      </c>
      <c r="K168" s="1" t="s">
        <v>38</v>
      </c>
      <c r="L168" s="1" t="s">
        <v>39</v>
      </c>
      <c r="M168" s="1" t="s">
        <v>40</v>
      </c>
      <c r="N168" s="1" t="s">
        <v>34</v>
      </c>
      <c r="O168" s="1" t="s">
        <v>35</v>
      </c>
      <c r="P168" s="1" t="s">
        <v>25</v>
      </c>
      <c r="Q168" s="1" t="s">
        <v>26</v>
      </c>
      <c r="R168" s="1" t="s">
        <v>26</v>
      </c>
      <c r="S168" s="1" t="s">
        <v>25</v>
      </c>
      <c r="T168" s="1" t="s">
        <v>26</v>
      </c>
      <c r="U168" s="1" t="s">
        <v>36</v>
      </c>
      <c r="V168" s="1" t="s">
        <v>37</v>
      </c>
      <c r="W168" s="1" t="s">
        <v>30</v>
      </c>
      <c r="X168" s="1" t="s">
        <v>26</v>
      </c>
      <c r="Y168">
        <v>1</v>
      </c>
    </row>
    <row r="169" spans="1:25" hidden="1" x14ac:dyDescent="0.25">
      <c r="A169" s="1" t="s">
        <v>25</v>
      </c>
      <c r="B169" s="1" t="s">
        <v>26</v>
      </c>
      <c r="C169" s="1" t="s">
        <v>26</v>
      </c>
      <c r="D169" s="1" t="s">
        <v>46</v>
      </c>
      <c r="E169" s="1" t="s">
        <v>53</v>
      </c>
      <c r="F169">
        <v>2019</v>
      </c>
      <c r="G169">
        <v>2019</v>
      </c>
      <c r="H169">
        <v>2019</v>
      </c>
      <c r="I169" s="1" t="s">
        <v>29</v>
      </c>
      <c r="J169" s="1" t="s">
        <v>30</v>
      </c>
      <c r="K169" s="1" t="s">
        <v>145</v>
      </c>
      <c r="L169" s="1" t="s">
        <v>164</v>
      </c>
      <c r="M169" s="1" t="s">
        <v>147</v>
      </c>
      <c r="N169" s="1" t="s">
        <v>34</v>
      </c>
      <c r="O169" s="1" t="s">
        <v>35</v>
      </c>
      <c r="P169" s="1" t="s">
        <v>25</v>
      </c>
      <c r="Q169" s="1" t="s">
        <v>26</v>
      </c>
      <c r="R169" s="1" t="s">
        <v>26</v>
      </c>
      <c r="S169" s="1" t="s">
        <v>25</v>
      </c>
      <c r="T169" s="1" t="s">
        <v>25</v>
      </c>
      <c r="U169" s="1" t="s">
        <v>36</v>
      </c>
      <c r="V169" s="1" t="s">
        <v>37</v>
      </c>
      <c r="W169" s="1" t="s">
        <v>551</v>
      </c>
      <c r="X169" s="1" t="s">
        <v>25</v>
      </c>
      <c r="Y169">
        <v>1</v>
      </c>
    </row>
    <row r="170" spans="1:25" hidden="1" x14ac:dyDescent="0.25">
      <c r="A170" s="1" t="s">
        <v>25</v>
      </c>
      <c r="B170" s="1" t="s">
        <v>26</v>
      </c>
      <c r="C170" s="1" t="s">
        <v>26</v>
      </c>
      <c r="D170" s="1" t="s">
        <v>46</v>
      </c>
      <c r="E170" s="1" t="s">
        <v>42</v>
      </c>
      <c r="F170">
        <v>2018</v>
      </c>
      <c r="G170">
        <v>2018</v>
      </c>
      <c r="H170">
        <v>2018</v>
      </c>
      <c r="I170" s="1" t="s">
        <v>29</v>
      </c>
      <c r="J170" s="1" t="s">
        <v>30</v>
      </c>
      <c r="K170" s="1" t="s">
        <v>82</v>
      </c>
      <c r="L170" s="1" t="s">
        <v>167</v>
      </c>
      <c r="M170" s="1" t="s">
        <v>84</v>
      </c>
      <c r="N170" s="1" t="s">
        <v>34</v>
      </c>
      <c r="O170" s="1" t="s">
        <v>35</v>
      </c>
      <c r="P170" s="1" t="s">
        <v>26</v>
      </c>
      <c r="Q170" s="1" t="s">
        <v>26</v>
      </c>
      <c r="R170" s="1" t="s">
        <v>26</v>
      </c>
      <c r="S170" s="1" t="s">
        <v>26</v>
      </c>
      <c r="T170" s="1" t="s">
        <v>26</v>
      </c>
      <c r="U170" s="1" t="s">
        <v>36</v>
      </c>
      <c r="V170" s="1" t="s">
        <v>37</v>
      </c>
      <c r="W170" s="1" t="s">
        <v>30</v>
      </c>
      <c r="X170" s="1" t="s">
        <v>26</v>
      </c>
      <c r="Y170">
        <v>1</v>
      </c>
    </row>
    <row r="171" spans="1:25" hidden="1" x14ac:dyDescent="0.25">
      <c r="A171" s="1" t="s">
        <v>26</v>
      </c>
      <c r="B171" s="1" t="s">
        <v>25</v>
      </c>
      <c r="C171" s="1" t="s">
        <v>26</v>
      </c>
      <c r="D171" s="1" t="s">
        <v>27</v>
      </c>
      <c r="E171" s="1" t="s">
        <v>28</v>
      </c>
      <c r="F171">
        <v>2019</v>
      </c>
      <c r="G171">
        <v>2020</v>
      </c>
      <c r="H171">
        <v>2019</v>
      </c>
      <c r="I171" s="1" t="s">
        <v>29</v>
      </c>
      <c r="J171" s="1" t="s">
        <v>30</v>
      </c>
      <c r="K171" s="1" t="s">
        <v>43</v>
      </c>
      <c r="L171" s="1" t="s">
        <v>44</v>
      </c>
      <c r="M171" s="1" t="s">
        <v>45</v>
      </c>
      <c r="N171" s="1" t="s">
        <v>34</v>
      </c>
      <c r="O171" s="1" t="s">
        <v>35</v>
      </c>
      <c r="P171" s="1" t="s">
        <v>25</v>
      </c>
      <c r="Q171" s="1" t="s">
        <v>25</v>
      </c>
      <c r="R171" s="1" t="s">
        <v>26</v>
      </c>
      <c r="S171" s="1" t="s">
        <v>25</v>
      </c>
      <c r="T171" s="1" t="s">
        <v>25</v>
      </c>
      <c r="U171" s="1" t="s">
        <v>36</v>
      </c>
      <c r="V171" s="1" t="s">
        <v>37</v>
      </c>
      <c r="W171" s="1" t="s">
        <v>30</v>
      </c>
      <c r="X171" s="1" t="s">
        <v>26</v>
      </c>
      <c r="Y171">
        <v>1</v>
      </c>
    </row>
    <row r="172" spans="1:25" hidden="1" x14ac:dyDescent="0.25">
      <c r="A172" s="1" t="s">
        <v>25</v>
      </c>
      <c r="B172" s="1" t="s">
        <v>26</v>
      </c>
      <c r="C172" s="1" t="s">
        <v>26</v>
      </c>
      <c r="D172" s="1" t="s">
        <v>27</v>
      </c>
      <c r="E172" s="1" t="s">
        <v>42</v>
      </c>
      <c r="F172">
        <v>2017</v>
      </c>
      <c r="G172">
        <v>2017</v>
      </c>
      <c r="H172">
        <v>2017</v>
      </c>
      <c r="I172" s="1" t="s">
        <v>29</v>
      </c>
      <c r="J172" s="1" t="s">
        <v>30</v>
      </c>
      <c r="K172" s="1" t="s">
        <v>38</v>
      </c>
      <c r="L172" s="1" t="s">
        <v>39</v>
      </c>
      <c r="M172" s="1" t="s">
        <v>40</v>
      </c>
      <c r="N172" s="1" t="s">
        <v>34</v>
      </c>
      <c r="O172" s="1" t="s">
        <v>35</v>
      </c>
      <c r="P172" s="1" t="s">
        <v>26</v>
      </c>
      <c r="Q172" s="1" t="s">
        <v>26</v>
      </c>
      <c r="R172" s="1" t="s">
        <v>26</v>
      </c>
      <c r="S172" s="1" t="s">
        <v>26</v>
      </c>
      <c r="T172" s="1" t="s">
        <v>26</v>
      </c>
      <c r="U172" s="1" t="s">
        <v>36</v>
      </c>
      <c r="V172" s="1" t="s">
        <v>37</v>
      </c>
      <c r="W172" s="1" t="s">
        <v>30</v>
      </c>
      <c r="X172" s="1" t="s">
        <v>26</v>
      </c>
      <c r="Y172">
        <v>6</v>
      </c>
    </row>
    <row r="173" spans="1:25" hidden="1" x14ac:dyDescent="0.25">
      <c r="A173" s="1" t="s">
        <v>25</v>
      </c>
      <c r="B173" s="1" t="s">
        <v>26</v>
      </c>
      <c r="C173" s="1" t="s">
        <v>26</v>
      </c>
      <c r="D173" s="1" t="s">
        <v>27</v>
      </c>
      <c r="E173" s="1" t="s">
        <v>28</v>
      </c>
      <c r="F173">
        <v>2016</v>
      </c>
      <c r="G173">
        <v>2016</v>
      </c>
      <c r="H173">
        <v>2016</v>
      </c>
      <c r="I173" s="1" t="s">
        <v>29</v>
      </c>
      <c r="J173" s="1" t="s">
        <v>30</v>
      </c>
      <c r="K173" s="1" t="s">
        <v>38</v>
      </c>
      <c r="L173" s="1" t="s">
        <v>39</v>
      </c>
      <c r="M173" s="1" t="s">
        <v>40</v>
      </c>
      <c r="N173" s="1" t="s">
        <v>34</v>
      </c>
      <c r="O173" s="1" t="s">
        <v>35</v>
      </c>
      <c r="P173" s="1" t="s">
        <v>25</v>
      </c>
      <c r="Q173" s="1" t="s">
        <v>25</v>
      </c>
      <c r="R173" s="1" t="s">
        <v>26</v>
      </c>
      <c r="S173" s="1" t="s">
        <v>25</v>
      </c>
      <c r="T173" s="1" t="s">
        <v>25</v>
      </c>
      <c r="U173" s="1" t="s">
        <v>36</v>
      </c>
      <c r="V173" s="1" t="s">
        <v>37</v>
      </c>
      <c r="W173" s="1" t="s">
        <v>30</v>
      </c>
      <c r="X173" s="1" t="s">
        <v>25</v>
      </c>
      <c r="Y173">
        <v>1</v>
      </c>
    </row>
    <row r="174" spans="1:25" hidden="1" x14ac:dyDescent="0.25">
      <c r="A174" s="1" t="s">
        <v>25</v>
      </c>
      <c r="B174" s="1" t="s">
        <v>26</v>
      </c>
      <c r="C174" s="1" t="s">
        <v>26</v>
      </c>
      <c r="D174" s="1" t="s">
        <v>27</v>
      </c>
      <c r="E174" s="1" t="s">
        <v>28</v>
      </c>
      <c r="F174">
        <v>2018</v>
      </c>
      <c r="G174">
        <v>2018</v>
      </c>
      <c r="H174">
        <v>2018</v>
      </c>
      <c r="I174" s="1" t="s">
        <v>29</v>
      </c>
      <c r="J174" s="1" t="s">
        <v>30</v>
      </c>
      <c r="K174" s="1" t="s">
        <v>60</v>
      </c>
      <c r="L174" s="1" t="s">
        <v>177</v>
      </c>
      <c r="M174" s="1" t="s">
        <v>74</v>
      </c>
      <c r="N174" s="1" t="s">
        <v>34</v>
      </c>
      <c r="O174" s="1" t="s">
        <v>35</v>
      </c>
      <c r="P174" s="1" t="s">
        <v>25</v>
      </c>
      <c r="Q174" s="1" t="s">
        <v>25</v>
      </c>
      <c r="R174" s="1" t="s">
        <v>26</v>
      </c>
      <c r="S174" s="1" t="s">
        <v>25</v>
      </c>
      <c r="T174" s="1" t="s">
        <v>25</v>
      </c>
      <c r="U174" s="1" t="s">
        <v>36</v>
      </c>
      <c r="V174" s="1" t="s">
        <v>37</v>
      </c>
      <c r="W174" s="1" t="s">
        <v>30</v>
      </c>
      <c r="X174" s="1" t="s">
        <v>25</v>
      </c>
      <c r="Y174">
        <v>1</v>
      </c>
    </row>
    <row r="175" spans="1:25" hidden="1" x14ac:dyDescent="0.25">
      <c r="A175" s="1" t="s">
        <v>25</v>
      </c>
      <c r="B175" s="1" t="s">
        <v>26</v>
      </c>
      <c r="C175" s="1" t="s">
        <v>26</v>
      </c>
      <c r="D175" s="1" t="s">
        <v>46</v>
      </c>
      <c r="E175" s="1" t="s">
        <v>53</v>
      </c>
      <c r="F175">
        <v>2018</v>
      </c>
      <c r="G175">
        <v>2018</v>
      </c>
      <c r="H175">
        <v>2018</v>
      </c>
      <c r="I175" s="1" t="s">
        <v>29</v>
      </c>
      <c r="J175" s="1" t="s">
        <v>30</v>
      </c>
      <c r="K175" s="1" t="s">
        <v>38</v>
      </c>
      <c r="L175" s="1" t="s">
        <v>39</v>
      </c>
      <c r="M175" s="1" t="s">
        <v>40</v>
      </c>
      <c r="N175" s="1" t="s">
        <v>34</v>
      </c>
      <c r="O175" s="1" t="s">
        <v>35</v>
      </c>
      <c r="P175" s="1" t="s">
        <v>25</v>
      </c>
      <c r="Q175" s="1" t="s">
        <v>26</v>
      </c>
      <c r="R175" s="1" t="s">
        <v>26</v>
      </c>
      <c r="S175" s="1" t="s">
        <v>25</v>
      </c>
      <c r="T175" s="1" t="s">
        <v>25</v>
      </c>
      <c r="U175" s="1" t="s">
        <v>36</v>
      </c>
      <c r="V175" s="1" t="s">
        <v>37</v>
      </c>
      <c r="W175" s="1" t="s">
        <v>30</v>
      </c>
      <c r="X175" s="1" t="s">
        <v>26</v>
      </c>
      <c r="Y175">
        <v>2</v>
      </c>
    </row>
    <row r="176" spans="1:25" hidden="1" x14ac:dyDescent="0.25">
      <c r="A176" s="1" t="s">
        <v>25</v>
      </c>
      <c r="B176" s="1" t="s">
        <v>26</v>
      </c>
      <c r="C176" s="1" t="s">
        <v>26</v>
      </c>
      <c r="D176" s="1" t="s">
        <v>27</v>
      </c>
      <c r="E176" s="1" t="s">
        <v>28</v>
      </c>
      <c r="F176">
        <v>2016</v>
      </c>
      <c r="G176">
        <v>2016</v>
      </c>
      <c r="H176">
        <v>2016</v>
      </c>
      <c r="I176" s="1" t="s">
        <v>29</v>
      </c>
      <c r="J176" s="1" t="s">
        <v>30</v>
      </c>
      <c r="K176" s="1" t="s">
        <v>60</v>
      </c>
      <c r="L176" s="1" t="s">
        <v>180</v>
      </c>
      <c r="M176" s="1" t="s">
        <v>74</v>
      </c>
      <c r="N176" s="1" t="s">
        <v>34</v>
      </c>
      <c r="O176" s="1" t="s">
        <v>35</v>
      </c>
      <c r="P176" s="1" t="s">
        <v>25</v>
      </c>
      <c r="Q176" s="1" t="s">
        <v>25</v>
      </c>
      <c r="R176" s="1" t="s">
        <v>26</v>
      </c>
      <c r="S176" s="1" t="s">
        <v>26</v>
      </c>
      <c r="T176" s="1" t="s">
        <v>25</v>
      </c>
      <c r="U176" s="1" t="s">
        <v>36</v>
      </c>
      <c r="V176" s="1" t="s">
        <v>37</v>
      </c>
      <c r="W176" s="1" t="s">
        <v>30</v>
      </c>
      <c r="X176" s="1" t="s">
        <v>25</v>
      </c>
      <c r="Y176">
        <v>2</v>
      </c>
    </row>
    <row r="177" spans="1:25" hidden="1" x14ac:dyDescent="0.25">
      <c r="A177" s="1" t="s">
        <v>25</v>
      </c>
      <c r="B177" s="1" t="s">
        <v>26</v>
      </c>
      <c r="C177" s="1" t="s">
        <v>26</v>
      </c>
      <c r="D177" s="1" t="s">
        <v>46</v>
      </c>
      <c r="E177" s="1" t="s">
        <v>53</v>
      </c>
      <c r="F177">
        <v>2018</v>
      </c>
      <c r="G177">
        <v>2018</v>
      </c>
      <c r="H177">
        <v>2018</v>
      </c>
      <c r="I177" s="1" t="s">
        <v>29</v>
      </c>
      <c r="J177" s="1" t="s">
        <v>30</v>
      </c>
      <c r="K177" s="1" t="s">
        <v>130</v>
      </c>
      <c r="L177" s="1" t="s">
        <v>131</v>
      </c>
      <c r="M177" s="1" t="s">
        <v>132</v>
      </c>
      <c r="N177" s="1" t="s">
        <v>34</v>
      </c>
      <c r="O177" s="1" t="s">
        <v>35</v>
      </c>
      <c r="P177" s="1" t="s">
        <v>25</v>
      </c>
      <c r="Q177" s="1" t="s">
        <v>25</v>
      </c>
      <c r="R177" s="1" t="s">
        <v>26</v>
      </c>
      <c r="S177" s="1" t="s">
        <v>25</v>
      </c>
      <c r="T177" s="1" t="s">
        <v>25</v>
      </c>
      <c r="U177" s="1" t="s">
        <v>36</v>
      </c>
      <c r="V177" s="1" t="s">
        <v>37</v>
      </c>
      <c r="W177" s="1" t="s">
        <v>30</v>
      </c>
      <c r="X177" s="1" t="s">
        <v>26</v>
      </c>
      <c r="Y177">
        <v>1</v>
      </c>
    </row>
    <row r="178" spans="1:25" hidden="1" x14ac:dyDescent="0.25">
      <c r="A178" s="1" t="s">
        <v>25</v>
      </c>
      <c r="B178" s="1" t="s">
        <v>26</v>
      </c>
      <c r="C178" s="1" t="s">
        <v>26</v>
      </c>
      <c r="D178" s="1" t="s">
        <v>46</v>
      </c>
      <c r="E178" s="1" t="s">
        <v>42</v>
      </c>
      <c r="F178">
        <v>2020</v>
      </c>
      <c r="G178">
        <v>2020</v>
      </c>
      <c r="H178">
        <v>2020</v>
      </c>
      <c r="I178" s="1" t="s">
        <v>29</v>
      </c>
      <c r="J178" s="1" t="s">
        <v>30</v>
      </c>
      <c r="K178" s="1" t="s">
        <v>43</v>
      </c>
      <c r="L178" s="1" t="s">
        <v>44</v>
      </c>
      <c r="M178" s="1" t="s">
        <v>45</v>
      </c>
      <c r="N178" s="1" t="s">
        <v>34</v>
      </c>
      <c r="O178" s="1" t="s">
        <v>35</v>
      </c>
      <c r="P178" s="1" t="s">
        <v>26</v>
      </c>
      <c r="Q178" s="1" t="s">
        <v>26</v>
      </c>
      <c r="R178" s="1" t="s">
        <v>26</v>
      </c>
      <c r="S178" s="1" t="s">
        <v>26</v>
      </c>
      <c r="T178" s="1" t="s">
        <v>26</v>
      </c>
      <c r="U178" s="1" t="s">
        <v>36</v>
      </c>
      <c r="V178" s="1" t="s">
        <v>37</v>
      </c>
      <c r="W178" s="1" t="s">
        <v>30</v>
      </c>
      <c r="X178" s="1" t="s">
        <v>25</v>
      </c>
      <c r="Y178">
        <v>1</v>
      </c>
    </row>
    <row r="179" spans="1:25" hidden="1" x14ac:dyDescent="0.25">
      <c r="A179" s="1" t="s">
        <v>25</v>
      </c>
      <c r="B179" s="1" t="s">
        <v>26</v>
      </c>
      <c r="C179" s="1" t="s">
        <v>26</v>
      </c>
      <c r="D179" s="1" t="s">
        <v>46</v>
      </c>
      <c r="E179" s="1" t="s">
        <v>53</v>
      </c>
      <c r="F179">
        <v>2019</v>
      </c>
      <c r="G179">
        <v>2019</v>
      </c>
      <c r="H179">
        <v>2019</v>
      </c>
      <c r="I179" s="1" t="s">
        <v>29</v>
      </c>
      <c r="J179" s="1" t="s">
        <v>30</v>
      </c>
      <c r="K179" s="1" t="s">
        <v>110</v>
      </c>
      <c r="L179" s="1" t="s">
        <v>181</v>
      </c>
      <c r="M179" s="1" t="s">
        <v>112</v>
      </c>
      <c r="N179" s="1" t="s">
        <v>34</v>
      </c>
      <c r="O179" s="1" t="s">
        <v>35</v>
      </c>
      <c r="P179" s="1" t="s">
        <v>25</v>
      </c>
      <c r="Q179" s="1" t="s">
        <v>26</v>
      </c>
      <c r="R179" s="1" t="s">
        <v>26</v>
      </c>
      <c r="S179" s="1" t="s">
        <v>25</v>
      </c>
      <c r="T179" s="1" t="s">
        <v>25</v>
      </c>
      <c r="U179" s="1" t="s">
        <v>56</v>
      </c>
      <c r="V179" s="1" t="s">
        <v>37</v>
      </c>
      <c r="W179" s="1" t="s">
        <v>30</v>
      </c>
      <c r="X179" s="1" t="s">
        <v>26</v>
      </c>
      <c r="Y179">
        <v>1</v>
      </c>
    </row>
    <row r="180" spans="1:25" hidden="1" x14ac:dyDescent="0.25">
      <c r="A180" s="1" t="s">
        <v>25</v>
      </c>
      <c r="B180" s="1" t="s">
        <v>26</v>
      </c>
      <c r="C180" s="1" t="s">
        <v>26</v>
      </c>
      <c r="D180" s="1" t="s">
        <v>27</v>
      </c>
      <c r="E180" s="1" t="s">
        <v>42</v>
      </c>
      <c r="F180">
        <v>2015</v>
      </c>
      <c r="G180">
        <v>2015</v>
      </c>
      <c r="H180">
        <v>2015</v>
      </c>
      <c r="I180" s="1" t="s">
        <v>29</v>
      </c>
      <c r="J180" s="1" t="s">
        <v>30</v>
      </c>
      <c r="K180" s="1" t="s">
        <v>38</v>
      </c>
      <c r="L180" s="1" t="s">
        <v>39</v>
      </c>
      <c r="M180" s="1" t="s">
        <v>40</v>
      </c>
      <c r="N180" s="1" t="s">
        <v>34</v>
      </c>
      <c r="O180" s="1" t="s">
        <v>35</v>
      </c>
      <c r="P180" s="1" t="s">
        <v>26</v>
      </c>
      <c r="Q180" s="1" t="s">
        <v>26</v>
      </c>
      <c r="R180" s="1" t="s">
        <v>26</v>
      </c>
      <c r="S180" s="1" t="s">
        <v>26</v>
      </c>
      <c r="T180" s="1" t="s">
        <v>26</v>
      </c>
      <c r="U180" s="1" t="s">
        <v>36</v>
      </c>
      <c r="V180" s="1" t="s">
        <v>37</v>
      </c>
      <c r="W180" s="1" t="s">
        <v>30</v>
      </c>
      <c r="X180" s="1" t="s">
        <v>26</v>
      </c>
      <c r="Y180">
        <v>2</v>
      </c>
    </row>
    <row r="181" spans="1:25" hidden="1" x14ac:dyDescent="0.25">
      <c r="A181" s="1" t="s">
        <v>25</v>
      </c>
      <c r="B181" s="1" t="s">
        <v>26</v>
      </c>
      <c r="C181" s="1" t="s">
        <v>26</v>
      </c>
      <c r="D181" s="1" t="s">
        <v>27</v>
      </c>
      <c r="E181" s="1" t="s">
        <v>28</v>
      </c>
      <c r="F181">
        <v>2019</v>
      </c>
      <c r="G181">
        <v>2019</v>
      </c>
      <c r="H181">
        <v>2019</v>
      </c>
      <c r="I181" s="1" t="s">
        <v>29</v>
      </c>
      <c r="J181" s="1" t="s">
        <v>30</v>
      </c>
      <c r="K181" s="1" t="s">
        <v>66</v>
      </c>
      <c r="L181" s="1" t="s">
        <v>92</v>
      </c>
      <c r="M181" s="1" t="s">
        <v>68</v>
      </c>
      <c r="N181" s="1" t="s">
        <v>34</v>
      </c>
      <c r="O181" s="1" t="s">
        <v>35</v>
      </c>
      <c r="P181" s="1" t="s">
        <v>25</v>
      </c>
      <c r="Q181" s="1" t="s">
        <v>25</v>
      </c>
      <c r="R181" s="1" t="s">
        <v>26</v>
      </c>
      <c r="S181" s="1" t="s">
        <v>25</v>
      </c>
      <c r="T181" s="1" t="s">
        <v>25</v>
      </c>
      <c r="U181" s="1" t="s">
        <v>36</v>
      </c>
      <c r="V181" s="1" t="s">
        <v>37</v>
      </c>
      <c r="W181" s="1" t="s">
        <v>30</v>
      </c>
      <c r="X181" s="1" t="s">
        <v>26</v>
      </c>
      <c r="Y181">
        <v>1</v>
      </c>
    </row>
    <row r="182" spans="1:25" hidden="1" x14ac:dyDescent="0.25">
      <c r="A182" s="1" t="s">
        <v>25</v>
      </c>
      <c r="B182" s="1" t="s">
        <v>26</v>
      </c>
      <c r="C182" s="1" t="s">
        <v>26</v>
      </c>
      <c r="D182" s="1" t="s">
        <v>46</v>
      </c>
      <c r="E182" s="1" t="s">
        <v>53</v>
      </c>
      <c r="F182">
        <v>2018</v>
      </c>
      <c r="G182">
        <v>2018</v>
      </c>
      <c r="H182">
        <v>2018</v>
      </c>
      <c r="I182" s="1" t="s">
        <v>29</v>
      </c>
      <c r="J182" s="1" t="s">
        <v>30</v>
      </c>
      <c r="K182" s="1" t="s">
        <v>66</v>
      </c>
      <c r="L182" s="1" t="s">
        <v>67</v>
      </c>
      <c r="M182" s="1" t="s">
        <v>68</v>
      </c>
      <c r="N182" s="1" t="s">
        <v>34</v>
      </c>
      <c r="O182" s="1" t="s">
        <v>35</v>
      </c>
      <c r="P182" s="1" t="s">
        <v>25</v>
      </c>
      <c r="Q182" s="1" t="s">
        <v>26</v>
      </c>
      <c r="R182" s="1" t="s">
        <v>26</v>
      </c>
      <c r="S182" s="1" t="s">
        <v>25</v>
      </c>
      <c r="T182" s="1" t="s">
        <v>25</v>
      </c>
      <c r="U182" s="1" t="s">
        <v>56</v>
      </c>
      <c r="V182" s="1" t="s">
        <v>37</v>
      </c>
      <c r="W182" s="1" t="s">
        <v>30</v>
      </c>
      <c r="X182" s="1" t="s">
        <v>26</v>
      </c>
      <c r="Y182">
        <v>1</v>
      </c>
    </row>
    <row r="183" spans="1:25" hidden="1" x14ac:dyDescent="0.25">
      <c r="A183" s="1" t="s">
        <v>25</v>
      </c>
      <c r="B183" s="1" t="s">
        <v>26</v>
      </c>
      <c r="C183" s="1" t="s">
        <v>26</v>
      </c>
      <c r="D183" s="1" t="s">
        <v>27</v>
      </c>
      <c r="E183" s="1" t="s">
        <v>28</v>
      </c>
      <c r="F183">
        <v>2019</v>
      </c>
      <c r="G183">
        <v>2019</v>
      </c>
      <c r="H183">
        <v>2019</v>
      </c>
      <c r="I183" s="1" t="s">
        <v>29</v>
      </c>
      <c r="J183" s="1" t="s">
        <v>30</v>
      </c>
      <c r="K183" s="1" t="s">
        <v>38</v>
      </c>
      <c r="L183" s="1" t="s">
        <v>182</v>
      </c>
      <c r="M183" s="1" t="s">
        <v>55</v>
      </c>
      <c r="N183" s="1" t="s">
        <v>34</v>
      </c>
      <c r="O183" s="1" t="s">
        <v>35</v>
      </c>
      <c r="P183" s="1" t="s">
        <v>25</v>
      </c>
      <c r="Q183" s="1" t="s">
        <v>25</v>
      </c>
      <c r="R183" s="1" t="s">
        <v>26</v>
      </c>
      <c r="S183" s="1" t="s">
        <v>25</v>
      </c>
      <c r="T183" s="1" t="s">
        <v>25</v>
      </c>
      <c r="U183" s="1" t="s">
        <v>36</v>
      </c>
      <c r="V183" s="1" t="s">
        <v>37</v>
      </c>
      <c r="W183" s="1" t="s">
        <v>30</v>
      </c>
      <c r="X183" s="1" t="s">
        <v>26</v>
      </c>
      <c r="Y183">
        <v>1</v>
      </c>
    </row>
    <row r="184" spans="1:25" hidden="1" x14ac:dyDescent="0.25">
      <c r="A184" s="1" t="s">
        <v>26</v>
      </c>
      <c r="B184" s="1" t="s">
        <v>25</v>
      </c>
      <c r="C184" s="1" t="s">
        <v>26</v>
      </c>
      <c r="D184" s="1" t="s">
        <v>46</v>
      </c>
      <c r="E184" s="1" t="s">
        <v>69</v>
      </c>
      <c r="F184">
        <v>2017</v>
      </c>
      <c r="G184">
        <v>2020</v>
      </c>
      <c r="H184">
        <v>2017</v>
      </c>
      <c r="I184" s="1" t="s">
        <v>29</v>
      </c>
      <c r="J184" s="1" t="s">
        <v>30</v>
      </c>
      <c r="K184" s="1" t="s">
        <v>66</v>
      </c>
      <c r="L184" s="1" t="s">
        <v>67</v>
      </c>
      <c r="M184" s="1" t="s">
        <v>68</v>
      </c>
      <c r="N184" s="1" t="s">
        <v>34</v>
      </c>
      <c r="O184" s="1" t="s">
        <v>35</v>
      </c>
      <c r="P184" s="1" t="s">
        <v>26</v>
      </c>
      <c r="Q184" s="1" t="s">
        <v>26</v>
      </c>
      <c r="R184" s="1" t="s">
        <v>26</v>
      </c>
      <c r="S184" s="1" t="s">
        <v>26</v>
      </c>
      <c r="T184" s="1" t="s">
        <v>26</v>
      </c>
      <c r="U184" s="1" t="s">
        <v>36</v>
      </c>
      <c r="V184" s="1" t="s">
        <v>37</v>
      </c>
      <c r="W184" s="1" t="s">
        <v>30</v>
      </c>
      <c r="X184" s="1" t="s">
        <v>26</v>
      </c>
      <c r="Y184">
        <v>1</v>
      </c>
    </row>
    <row r="185" spans="1:25" hidden="1" x14ac:dyDescent="0.25">
      <c r="A185" s="1" t="s">
        <v>25</v>
      </c>
      <c r="B185" s="1" t="s">
        <v>26</v>
      </c>
      <c r="C185" s="1" t="s">
        <v>26</v>
      </c>
      <c r="D185" s="1" t="s">
        <v>46</v>
      </c>
      <c r="E185" s="1" t="s">
        <v>42</v>
      </c>
      <c r="F185">
        <v>2020</v>
      </c>
      <c r="G185">
        <v>2020</v>
      </c>
      <c r="H185">
        <v>2020</v>
      </c>
      <c r="I185" s="1" t="s">
        <v>29</v>
      </c>
      <c r="J185" s="1" t="s">
        <v>30</v>
      </c>
      <c r="K185" s="1" t="s">
        <v>38</v>
      </c>
      <c r="L185" s="1" t="s">
        <v>187</v>
      </c>
      <c r="M185" s="1" t="s">
        <v>40</v>
      </c>
      <c r="N185" s="1" t="s">
        <v>34</v>
      </c>
      <c r="O185" s="1" t="s">
        <v>35</v>
      </c>
      <c r="P185" s="1" t="s">
        <v>26</v>
      </c>
      <c r="Q185" s="1" t="s">
        <v>26</v>
      </c>
      <c r="R185" s="1" t="s">
        <v>26</v>
      </c>
      <c r="S185" s="1" t="s">
        <v>26</v>
      </c>
      <c r="T185" s="1" t="s">
        <v>26</v>
      </c>
      <c r="U185" s="1" t="s">
        <v>36</v>
      </c>
      <c r="V185" s="1" t="s">
        <v>37</v>
      </c>
      <c r="W185" s="1" t="s">
        <v>30</v>
      </c>
      <c r="X185" s="1" t="s">
        <v>25</v>
      </c>
      <c r="Y185">
        <v>1</v>
      </c>
    </row>
    <row r="186" spans="1:25" hidden="1" x14ac:dyDescent="0.25">
      <c r="A186" s="1" t="s">
        <v>25</v>
      </c>
      <c r="B186" s="1" t="s">
        <v>26</v>
      </c>
      <c r="C186" s="1" t="s">
        <v>26</v>
      </c>
      <c r="D186" s="1" t="s">
        <v>46</v>
      </c>
      <c r="E186" s="1" t="s">
        <v>42</v>
      </c>
      <c r="F186">
        <v>2020</v>
      </c>
      <c r="G186">
        <v>2020</v>
      </c>
      <c r="H186">
        <v>2020</v>
      </c>
      <c r="I186" s="1" t="s">
        <v>29</v>
      </c>
      <c r="J186" s="1" t="s">
        <v>30</v>
      </c>
      <c r="K186" s="1" t="s">
        <v>145</v>
      </c>
      <c r="L186" s="1" t="s">
        <v>188</v>
      </c>
      <c r="M186" s="1" t="s">
        <v>147</v>
      </c>
      <c r="N186" s="1" t="s">
        <v>34</v>
      </c>
      <c r="O186" s="1" t="s">
        <v>35</v>
      </c>
      <c r="P186" s="1" t="s">
        <v>26</v>
      </c>
      <c r="Q186" s="1" t="s">
        <v>26</v>
      </c>
      <c r="R186" s="1" t="s">
        <v>26</v>
      </c>
      <c r="S186" s="1" t="s">
        <v>26</v>
      </c>
      <c r="T186" s="1" t="s">
        <v>26</v>
      </c>
      <c r="U186" s="1" t="s">
        <v>36</v>
      </c>
      <c r="V186" s="1" t="s">
        <v>37</v>
      </c>
      <c r="W186" s="1" t="s">
        <v>30</v>
      </c>
      <c r="X186" s="1" t="s">
        <v>26</v>
      </c>
      <c r="Y186">
        <v>1</v>
      </c>
    </row>
    <row r="187" spans="1:25" hidden="1" x14ac:dyDescent="0.25">
      <c r="A187" s="1" t="s">
        <v>25</v>
      </c>
      <c r="B187" s="1" t="s">
        <v>26</v>
      </c>
      <c r="C187" s="1" t="s">
        <v>26</v>
      </c>
      <c r="D187" s="1" t="s">
        <v>27</v>
      </c>
      <c r="E187" s="1" t="s">
        <v>28</v>
      </c>
      <c r="F187">
        <v>2015</v>
      </c>
      <c r="G187">
        <v>2015</v>
      </c>
      <c r="H187">
        <v>2015</v>
      </c>
      <c r="I187" s="1" t="s">
        <v>29</v>
      </c>
      <c r="J187" s="1" t="s">
        <v>30</v>
      </c>
      <c r="K187" s="1" t="s">
        <v>38</v>
      </c>
      <c r="L187" s="1" t="s">
        <v>39</v>
      </c>
      <c r="M187" s="1" t="s">
        <v>40</v>
      </c>
      <c r="N187" s="1" t="s">
        <v>34</v>
      </c>
      <c r="O187" s="1" t="s">
        <v>35</v>
      </c>
      <c r="P187" s="1" t="s">
        <v>25</v>
      </c>
      <c r="Q187" s="1" t="s">
        <v>25</v>
      </c>
      <c r="R187" s="1" t="s">
        <v>26</v>
      </c>
      <c r="S187" s="1" t="s">
        <v>25</v>
      </c>
      <c r="T187" s="1" t="s">
        <v>25</v>
      </c>
      <c r="U187" s="1" t="s">
        <v>36</v>
      </c>
      <c r="V187" s="1" t="s">
        <v>37</v>
      </c>
      <c r="W187" s="1" t="s">
        <v>30</v>
      </c>
      <c r="X187" s="1" t="s">
        <v>26</v>
      </c>
      <c r="Y187">
        <v>1</v>
      </c>
    </row>
    <row r="188" spans="1:25" hidden="1" x14ac:dyDescent="0.25">
      <c r="A188" s="1" t="s">
        <v>25</v>
      </c>
      <c r="B188" s="1" t="s">
        <v>26</v>
      </c>
      <c r="C188" s="1" t="s">
        <v>26</v>
      </c>
      <c r="D188" s="1" t="s">
        <v>27</v>
      </c>
      <c r="E188" s="1" t="s">
        <v>28</v>
      </c>
      <c r="F188">
        <v>2019</v>
      </c>
      <c r="G188">
        <v>2019</v>
      </c>
      <c r="H188">
        <v>2019</v>
      </c>
      <c r="I188" s="1" t="s">
        <v>29</v>
      </c>
      <c r="J188" s="1" t="s">
        <v>30</v>
      </c>
      <c r="K188" s="1" t="s">
        <v>66</v>
      </c>
      <c r="L188" s="1" t="s">
        <v>92</v>
      </c>
      <c r="M188" s="1" t="s">
        <v>68</v>
      </c>
      <c r="N188" s="1" t="s">
        <v>34</v>
      </c>
      <c r="O188" s="1" t="s">
        <v>35</v>
      </c>
      <c r="P188" s="1" t="s">
        <v>25</v>
      </c>
      <c r="Q188" s="1" t="s">
        <v>25</v>
      </c>
      <c r="R188" s="1" t="s">
        <v>26</v>
      </c>
      <c r="S188" s="1" t="s">
        <v>25</v>
      </c>
      <c r="T188" s="1" t="s">
        <v>25</v>
      </c>
      <c r="U188" s="1" t="s">
        <v>36</v>
      </c>
      <c r="V188" s="1" t="s">
        <v>37</v>
      </c>
      <c r="W188" s="1" t="s">
        <v>551</v>
      </c>
      <c r="X188" s="1" t="s">
        <v>25</v>
      </c>
      <c r="Y188">
        <v>1</v>
      </c>
    </row>
    <row r="189" spans="1:25" hidden="1" x14ac:dyDescent="0.25">
      <c r="A189" s="1" t="s">
        <v>25</v>
      </c>
      <c r="B189" s="1" t="s">
        <v>26</v>
      </c>
      <c r="C189" s="1" t="s">
        <v>26</v>
      </c>
      <c r="D189" s="1" t="s">
        <v>46</v>
      </c>
      <c r="E189" s="1" t="s">
        <v>53</v>
      </c>
      <c r="F189">
        <v>2020</v>
      </c>
      <c r="G189">
        <v>2020</v>
      </c>
      <c r="H189">
        <v>2020</v>
      </c>
      <c r="I189" s="1" t="s">
        <v>29</v>
      </c>
      <c r="J189" s="1" t="s">
        <v>30</v>
      </c>
      <c r="K189" s="1" t="s">
        <v>50</v>
      </c>
      <c r="L189" s="1" t="s">
        <v>51</v>
      </c>
      <c r="M189" s="1" t="s">
        <v>52</v>
      </c>
      <c r="N189" s="1" t="s">
        <v>34</v>
      </c>
      <c r="O189" s="1" t="s">
        <v>35</v>
      </c>
      <c r="P189" s="1" t="s">
        <v>25</v>
      </c>
      <c r="Q189" s="1" t="s">
        <v>26</v>
      </c>
      <c r="R189" s="1" t="s">
        <v>26</v>
      </c>
      <c r="S189" s="1" t="s">
        <v>25</v>
      </c>
      <c r="T189" s="1" t="s">
        <v>25</v>
      </c>
      <c r="U189" s="1" t="s">
        <v>36</v>
      </c>
      <c r="V189" s="1" t="s">
        <v>37</v>
      </c>
      <c r="W189" s="1" t="s">
        <v>30</v>
      </c>
      <c r="X189" s="1" t="s">
        <v>25</v>
      </c>
      <c r="Y189">
        <v>1</v>
      </c>
    </row>
    <row r="190" spans="1:25" hidden="1" x14ac:dyDescent="0.25">
      <c r="A190" s="1" t="s">
        <v>25</v>
      </c>
      <c r="B190" s="1" t="s">
        <v>26</v>
      </c>
      <c r="C190" s="1" t="s">
        <v>25</v>
      </c>
      <c r="D190" s="1" t="s">
        <v>27</v>
      </c>
      <c r="E190" s="1" t="s">
        <v>42</v>
      </c>
      <c r="F190">
        <v>2019</v>
      </c>
      <c r="G190">
        <v>2019</v>
      </c>
      <c r="H190">
        <v>2019</v>
      </c>
      <c r="I190" s="1" t="s">
        <v>29</v>
      </c>
      <c r="J190" s="1" t="s">
        <v>30</v>
      </c>
      <c r="K190" s="1" t="s">
        <v>151</v>
      </c>
      <c r="L190" s="1" t="s">
        <v>194</v>
      </c>
      <c r="M190" s="1" t="s">
        <v>153</v>
      </c>
      <c r="N190" s="1" t="s">
        <v>34</v>
      </c>
      <c r="O190" s="1" t="s">
        <v>35</v>
      </c>
      <c r="P190" s="1" t="s">
        <v>26</v>
      </c>
      <c r="Q190" s="1" t="s">
        <v>26</v>
      </c>
      <c r="R190" s="1" t="s">
        <v>26</v>
      </c>
      <c r="S190" s="1" t="s">
        <v>26</v>
      </c>
      <c r="T190" s="1" t="s">
        <v>26</v>
      </c>
      <c r="U190" s="1" t="s">
        <v>36</v>
      </c>
      <c r="V190" s="1" t="s">
        <v>37</v>
      </c>
      <c r="W190" s="1" t="s">
        <v>30</v>
      </c>
      <c r="X190" s="1" t="s">
        <v>25</v>
      </c>
      <c r="Y190">
        <v>1</v>
      </c>
    </row>
    <row r="191" spans="1:25" hidden="1" x14ac:dyDescent="0.25">
      <c r="A191" s="1" t="s">
        <v>25</v>
      </c>
      <c r="B191" s="1" t="s">
        <v>26</v>
      </c>
      <c r="C191" s="1" t="s">
        <v>26</v>
      </c>
      <c r="D191" s="1" t="s">
        <v>27</v>
      </c>
      <c r="E191" s="1" t="s">
        <v>28</v>
      </c>
      <c r="F191">
        <v>2017</v>
      </c>
      <c r="G191">
        <v>2017</v>
      </c>
      <c r="H191">
        <v>2017</v>
      </c>
      <c r="I191" s="1" t="s">
        <v>29</v>
      </c>
      <c r="J191" s="1" t="s">
        <v>30</v>
      </c>
      <c r="K191" s="1" t="s">
        <v>195</v>
      </c>
      <c r="L191" s="1" t="s">
        <v>202</v>
      </c>
      <c r="M191" s="1" t="s">
        <v>197</v>
      </c>
      <c r="N191" s="1" t="s">
        <v>34</v>
      </c>
      <c r="O191" s="1" t="s">
        <v>35</v>
      </c>
      <c r="P191" s="1" t="s">
        <v>25</v>
      </c>
      <c r="Q191" s="1" t="s">
        <v>25</v>
      </c>
      <c r="R191" s="1" t="s">
        <v>26</v>
      </c>
      <c r="S191" s="1" t="s">
        <v>25</v>
      </c>
      <c r="T191" s="1" t="s">
        <v>25</v>
      </c>
      <c r="U191" s="1" t="s">
        <v>36</v>
      </c>
      <c r="V191" s="1" t="s">
        <v>37</v>
      </c>
      <c r="W191" s="1" t="s">
        <v>30</v>
      </c>
      <c r="X191" s="1" t="s">
        <v>25</v>
      </c>
      <c r="Y191">
        <v>1</v>
      </c>
    </row>
    <row r="192" spans="1:25" hidden="1" x14ac:dyDescent="0.25">
      <c r="A192" s="1" t="s">
        <v>25</v>
      </c>
      <c r="B192" s="1" t="s">
        <v>26</v>
      </c>
      <c r="C192" s="1" t="s">
        <v>26</v>
      </c>
      <c r="D192" s="1" t="s">
        <v>27</v>
      </c>
      <c r="E192" s="1" t="s">
        <v>28</v>
      </c>
      <c r="F192">
        <v>2016</v>
      </c>
      <c r="G192">
        <v>2016</v>
      </c>
      <c r="H192">
        <v>2016</v>
      </c>
      <c r="I192" s="1" t="s">
        <v>29</v>
      </c>
      <c r="J192" s="1" t="s">
        <v>30</v>
      </c>
      <c r="K192" s="1" t="s">
        <v>95</v>
      </c>
      <c r="L192" s="1" t="s">
        <v>203</v>
      </c>
      <c r="M192" s="1" t="s">
        <v>96</v>
      </c>
      <c r="N192" s="1" t="s">
        <v>34</v>
      </c>
      <c r="O192" s="1" t="s">
        <v>35</v>
      </c>
      <c r="P192" s="1" t="s">
        <v>25</v>
      </c>
      <c r="Q192" s="1" t="s">
        <v>25</v>
      </c>
      <c r="R192" s="1" t="s">
        <v>26</v>
      </c>
      <c r="S192" s="1" t="s">
        <v>25</v>
      </c>
      <c r="T192" s="1" t="s">
        <v>26</v>
      </c>
      <c r="U192" s="1" t="s">
        <v>36</v>
      </c>
      <c r="V192" s="1" t="s">
        <v>37</v>
      </c>
      <c r="W192" s="1" t="s">
        <v>30</v>
      </c>
      <c r="X192" s="1" t="s">
        <v>25</v>
      </c>
      <c r="Y192">
        <v>1</v>
      </c>
    </row>
    <row r="193" spans="1:25" hidden="1" x14ac:dyDescent="0.25">
      <c r="A193" s="1" t="s">
        <v>25</v>
      </c>
      <c r="B193" s="1" t="s">
        <v>26</v>
      </c>
      <c r="C193" s="1" t="s">
        <v>26</v>
      </c>
      <c r="D193" s="1" t="s">
        <v>27</v>
      </c>
      <c r="E193" s="1" t="s">
        <v>28</v>
      </c>
      <c r="F193">
        <v>2018</v>
      </c>
      <c r="G193">
        <v>2018</v>
      </c>
      <c r="H193">
        <v>2018</v>
      </c>
      <c r="I193" s="1" t="s">
        <v>29</v>
      </c>
      <c r="J193" s="1" t="s">
        <v>30</v>
      </c>
      <c r="K193" s="1" t="s">
        <v>43</v>
      </c>
      <c r="L193" s="1" t="s">
        <v>44</v>
      </c>
      <c r="M193" s="1" t="s">
        <v>45</v>
      </c>
      <c r="N193" s="1" t="s">
        <v>34</v>
      </c>
      <c r="O193" s="1" t="s">
        <v>35</v>
      </c>
      <c r="P193" s="1" t="s">
        <v>25</v>
      </c>
      <c r="Q193" s="1" t="s">
        <v>25</v>
      </c>
      <c r="R193" s="1" t="s">
        <v>26</v>
      </c>
      <c r="S193" s="1" t="s">
        <v>25</v>
      </c>
      <c r="T193" s="1" t="s">
        <v>25</v>
      </c>
      <c r="U193" s="1" t="s">
        <v>56</v>
      </c>
      <c r="V193" s="1" t="s">
        <v>37</v>
      </c>
      <c r="W193" s="1" t="s">
        <v>30</v>
      </c>
      <c r="X193" s="1" t="s">
        <v>26</v>
      </c>
      <c r="Y193">
        <v>1</v>
      </c>
    </row>
    <row r="194" spans="1:25" hidden="1" x14ac:dyDescent="0.25">
      <c r="A194" s="1" t="s">
        <v>25</v>
      </c>
      <c r="B194" s="1" t="s">
        <v>26</v>
      </c>
      <c r="C194" s="1" t="s">
        <v>26</v>
      </c>
      <c r="D194" s="1" t="s">
        <v>46</v>
      </c>
      <c r="E194" s="1" t="s">
        <v>53</v>
      </c>
      <c r="F194">
        <v>2018</v>
      </c>
      <c r="G194">
        <v>2018</v>
      </c>
      <c r="H194">
        <v>2018</v>
      </c>
      <c r="I194" s="1" t="s">
        <v>29</v>
      </c>
      <c r="J194" s="1" t="s">
        <v>30</v>
      </c>
      <c r="K194" s="1" t="s">
        <v>43</v>
      </c>
      <c r="L194" s="1" t="s">
        <v>44</v>
      </c>
      <c r="M194" s="1" t="s">
        <v>45</v>
      </c>
      <c r="N194" s="1" t="s">
        <v>34</v>
      </c>
      <c r="O194" s="1" t="s">
        <v>35</v>
      </c>
      <c r="P194" s="1" t="s">
        <v>25</v>
      </c>
      <c r="Q194" s="1" t="s">
        <v>26</v>
      </c>
      <c r="R194" s="1" t="s">
        <v>26</v>
      </c>
      <c r="S194" s="1" t="s">
        <v>25</v>
      </c>
      <c r="T194" s="1" t="s">
        <v>25</v>
      </c>
      <c r="U194" s="1" t="s">
        <v>36</v>
      </c>
      <c r="V194" s="1" t="s">
        <v>37</v>
      </c>
      <c r="W194" s="1" t="s">
        <v>30</v>
      </c>
      <c r="X194" s="1" t="s">
        <v>26</v>
      </c>
      <c r="Y194">
        <v>3</v>
      </c>
    </row>
    <row r="195" spans="1:25" hidden="1" x14ac:dyDescent="0.25">
      <c r="A195" s="1" t="s">
        <v>25</v>
      </c>
      <c r="B195" s="1" t="s">
        <v>26</v>
      </c>
      <c r="C195" s="1" t="s">
        <v>26</v>
      </c>
      <c r="D195" s="1" t="s">
        <v>46</v>
      </c>
      <c r="E195" s="1" t="s">
        <v>28</v>
      </c>
      <c r="F195">
        <v>2017</v>
      </c>
      <c r="G195">
        <v>2017</v>
      </c>
      <c r="H195">
        <v>2017</v>
      </c>
      <c r="I195" s="1" t="s">
        <v>29</v>
      </c>
      <c r="J195" s="1" t="s">
        <v>30</v>
      </c>
      <c r="K195" s="1" t="s">
        <v>168</v>
      </c>
      <c r="L195" s="1" t="s">
        <v>204</v>
      </c>
      <c r="M195" s="1" t="s">
        <v>62</v>
      </c>
      <c r="N195" s="1" t="s">
        <v>34</v>
      </c>
      <c r="O195" s="1" t="s">
        <v>35</v>
      </c>
      <c r="P195" s="1" t="s">
        <v>25</v>
      </c>
      <c r="Q195" s="1" t="s">
        <v>25</v>
      </c>
      <c r="R195" s="1" t="s">
        <v>26</v>
      </c>
      <c r="S195" s="1" t="s">
        <v>25</v>
      </c>
      <c r="T195" s="1" t="s">
        <v>25</v>
      </c>
      <c r="U195" s="1" t="s">
        <v>36</v>
      </c>
      <c r="V195" s="1" t="s">
        <v>37</v>
      </c>
      <c r="W195" s="1" t="s">
        <v>30</v>
      </c>
      <c r="X195" s="1" t="s">
        <v>25</v>
      </c>
      <c r="Y195">
        <v>1</v>
      </c>
    </row>
    <row r="196" spans="1:25" hidden="1" x14ac:dyDescent="0.25">
      <c r="A196" s="1" t="s">
        <v>25</v>
      </c>
      <c r="B196" s="1" t="s">
        <v>26</v>
      </c>
      <c r="C196" s="1" t="s">
        <v>26</v>
      </c>
      <c r="D196" s="1" t="s">
        <v>46</v>
      </c>
      <c r="E196" s="1" t="s">
        <v>53</v>
      </c>
      <c r="F196">
        <v>2019</v>
      </c>
      <c r="G196">
        <v>2019</v>
      </c>
      <c r="H196">
        <v>2019</v>
      </c>
      <c r="I196" s="1" t="s">
        <v>29</v>
      </c>
      <c r="J196" s="1" t="s">
        <v>30</v>
      </c>
      <c r="K196" s="1" t="s">
        <v>60</v>
      </c>
      <c r="L196" s="1" t="s">
        <v>135</v>
      </c>
      <c r="M196" s="1" t="s">
        <v>74</v>
      </c>
      <c r="N196" s="1" t="s">
        <v>34</v>
      </c>
      <c r="O196" s="1" t="s">
        <v>35</v>
      </c>
      <c r="P196" s="1" t="s">
        <v>25</v>
      </c>
      <c r="Q196" s="1" t="s">
        <v>26</v>
      </c>
      <c r="R196" s="1" t="s">
        <v>26</v>
      </c>
      <c r="S196" s="1" t="s">
        <v>26</v>
      </c>
      <c r="T196" s="1" t="s">
        <v>26</v>
      </c>
      <c r="U196" s="1" t="s">
        <v>36</v>
      </c>
      <c r="V196" s="1" t="s">
        <v>37</v>
      </c>
      <c r="W196" s="1" t="s">
        <v>30</v>
      </c>
      <c r="X196" s="1" t="s">
        <v>26</v>
      </c>
      <c r="Y196">
        <v>1</v>
      </c>
    </row>
    <row r="197" spans="1:25" hidden="1" x14ac:dyDescent="0.25">
      <c r="A197" s="1" t="s">
        <v>25</v>
      </c>
      <c r="B197" s="1" t="s">
        <v>26</v>
      </c>
      <c r="C197" s="1" t="s">
        <v>26</v>
      </c>
      <c r="D197" s="1" t="s">
        <v>46</v>
      </c>
      <c r="E197" s="1" t="s">
        <v>53</v>
      </c>
      <c r="F197">
        <v>2019</v>
      </c>
      <c r="G197">
        <v>2019</v>
      </c>
      <c r="H197">
        <v>2019</v>
      </c>
      <c r="I197" s="1" t="s">
        <v>29</v>
      </c>
      <c r="J197" s="1" t="s">
        <v>30</v>
      </c>
      <c r="K197" s="1" t="s">
        <v>63</v>
      </c>
      <c r="L197" s="1" t="s">
        <v>64</v>
      </c>
      <c r="M197" s="1" t="s">
        <v>65</v>
      </c>
      <c r="N197" s="1" t="s">
        <v>34</v>
      </c>
      <c r="O197" s="1" t="s">
        <v>35</v>
      </c>
      <c r="P197" s="1" t="s">
        <v>25</v>
      </c>
      <c r="Q197" s="1" t="s">
        <v>26</v>
      </c>
      <c r="R197" s="1" t="s">
        <v>26</v>
      </c>
      <c r="S197" s="1" t="s">
        <v>25</v>
      </c>
      <c r="T197" s="1" t="s">
        <v>25</v>
      </c>
      <c r="U197" s="1" t="s">
        <v>36</v>
      </c>
      <c r="V197" s="1" t="s">
        <v>37</v>
      </c>
      <c r="W197" s="1" t="s">
        <v>551</v>
      </c>
      <c r="X197" s="1" t="s">
        <v>25</v>
      </c>
      <c r="Y197">
        <v>1</v>
      </c>
    </row>
    <row r="198" spans="1:25" hidden="1" x14ac:dyDescent="0.25">
      <c r="A198" s="1" t="s">
        <v>25</v>
      </c>
      <c r="B198" s="1" t="s">
        <v>26</v>
      </c>
      <c r="C198" s="1" t="s">
        <v>26</v>
      </c>
      <c r="D198" s="1" t="s">
        <v>27</v>
      </c>
      <c r="E198" s="1" t="s">
        <v>42</v>
      </c>
      <c r="F198">
        <v>2020</v>
      </c>
      <c r="G198">
        <v>2020</v>
      </c>
      <c r="H198">
        <v>2020</v>
      </c>
      <c r="I198" s="1" t="s">
        <v>29</v>
      </c>
      <c r="J198" s="1" t="s">
        <v>30</v>
      </c>
      <c r="K198" s="1" t="s">
        <v>57</v>
      </c>
      <c r="L198" s="1" t="s">
        <v>208</v>
      </c>
      <c r="M198" s="1" t="s">
        <v>59</v>
      </c>
      <c r="N198" s="1" t="s">
        <v>34</v>
      </c>
      <c r="O198" s="1" t="s">
        <v>35</v>
      </c>
      <c r="P198" s="1" t="s">
        <v>26</v>
      </c>
      <c r="Q198" s="1" t="s">
        <v>26</v>
      </c>
      <c r="R198" s="1" t="s">
        <v>26</v>
      </c>
      <c r="S198" s="1" t="s">
        <v>26</v>
      </c>
      <c r="T198" s="1" t="s">
        <v>26</v>
      </c>
      <c r="U198" s="1" t="s">
        <v>36</v>
      </c>
      <c r="V198" s="1" t="s">
        <v>37</v>
      </c>
      <c r="W198" s="1" t="s">
        <v>30</v>
      </c>
      <c r="X198" s="1" t="s">
        <v>25</v>
      </c>
      <c r="Y198">
        <v>1</v>
      </c>
    </row>
    <row r="199" spans="1:25" hidden="1" x14ac:dyDescent="0.25">
      <c r="A199" s="1" t="s">
        <v>25</v>
      </c>
      <c r="B199" s="1" t="s">
        <v>26</v>
      </c>
      <c r="C199" s="1" t="s">
        <v>26</v>
      </c>
      <c r="D199" s="1" t="s">
        <v>46</v>
      </c>
      <c r="E199" s="1" t="s">
        <v>53</v>
      </c>
      <c r="F199">
        <v>2018</v>
      </c>
      <c r="G199">
        <v>2018</v>
      </c>
      <c r="H199">
        <v>2018</v>
      </c>
      <c r="I199" s="1" t="s">
        <v>29</v>
      </c>
      <c r="J199" s="1" t="s">
        <v>30</v>
      </c>
      <c r="K199" s="1" t="s">
        <v>43</v>
      </c>
      <c r="L199" s="1" t="s">
        <v>44</v>
      </c>
      <c r="M199" s="1" t="s">
        <v>45</v>
      </c>
      <c r="N199" s="1" t="s">
        <v>34</v>
      </c>
      <c r="O199" s="1" t="s">
        <v>35</v>
      </c>
      <c r="P199" s="1" t="s">
        <v>25</v>
      </c>
      <c r="Q199" s="1" t="s">
        <v>25</v>
      </c>
      <c r="R199" s="1" t="s">
        <v>26</v>
      </c>
      <c r="S199" s="1" t="s">
        <v>25</v>
      </c>
      <c r="T199" s="1" t="s">
        <v>25</v>
      </c>
      <c r="U199" s="1" t="s">
        <v>36</v>
      </c>
      <c r="V199" s="1" t="s">
        <v>37</v>
      </c>
      <c r="W199" s="1" t="s">
        <v>30</v>
      </c>
      <c r="X199" s="1" t="s">
        <v>25</v>
      </c>
      <c r="Y199">
        <v>1</v>
      </c>
    </row>
    <row r="200" spans="1:25" hidden="1" x14ac:dyDescent="0.25">
      <c r="A200" s="1" t="s">
        <v>25</v>
      </c>
      <c r="B200" s="1" t="s">
        <v>26</v>
      </c>
      <c r="C200" s="1" t="s">
        <v>26</v>
      </c>
      <c r="D200" s="1" t="s">
        <v>46</v>
      </c>
      <c r="E200" s="1" t="s">
        <v>42</v>
      </c>
      <c r="F200">
        <v>2019</v>
      </c>
      <c r="G200">
        <v>2019</v>
      </c>
      <c r="H200">
        <v>2019</v>
      </c>
      <c r="I200" s="1" t="s">
        <v>29</v>
      </c>
      <c r="J200" s="1" t="s">
        <v>30</v>
      </c>
      <c r="K200" s="1" t="s">
        <v>75</v>
      </c>
      <c r="L200" s="1" t="s">
        <v>133</v>
      </c>
      <c r="M200" s="1" t="s">
        <v>77</v>
      </c>
      <c r="N200" s="1" t="s">
        <v>34</v>
      </c>
      <c r="O200" s="1" t="s">
        <v>35</v>
      </c>
      <c r="P200" s="1" t="s">
        <v>26</v>
      </c>
      <c r="Q200" s="1" t="s">
        <v>26</v>
      </c>
      <c r="R200" s="1" t="s">
        <v>26</v>
      </c>
      <c r="S200" s="1" t="s">
        <v>26</v>
      </c>
      <c r="T200" s="1" t="s">
        <v>26</v>
      </c>
      <c r="U200" s="1" t="s">
        <v>36</v>
      </c>
      <c r="V200" s="1" t="s">
        <v>37</v>
      </c>
      <c r="W200" s="1" t="s">
        <v>30</v>
      </c>
      <c r="X200" s="1" t="s">
        <v>26</v>
      </c>
      <c r="Y200">
        <v>1</v>
      </c>
    </row>
    <row r="201" spans="1:25" hidden="1" x14ac:dyDescent="0.25">
      <c r="A201" s="1" t="s">
        <v>25</v>
      </c>
      <c r="B201" s="1" t="s">
        <v>26</v>
      </c>
      <c r="C201" s="1" t="s">
        <v>26</v>
      </c>
      <c r="D201" s="1" t="s">
        <v>27</v>
      </c>
      <c r="E201" s="1" t="s">
        <v>28</v>
      </c>
      <c r="F201">
        <v>2019</v>
      </c>
      <c r="G201">
        <v>2019</v>
      </c>
      <c r="H201">
        <v>2019</v>
      </c>
      <c r="I201" s="1" t="s">
        <v>29</v>
      </c>
      <c r="J201" s="1" t="s">
        <v>30</v>
      </c>
      <c r="K201" s="1" t="s">
        <v>66</v>
      </c>
      <c r="L201" s="1" t="s">
        <v>92</v>
      </c>
      <c r="M201" s="1" t="s">
        <v>68</v>
      </c>
      <c r="N201" s="1" t="s">
        <v>34</v>
      </c>
      <c r="O201" s="1" t="s">
        <v>35</v>
      </c>
      <c r="P201" s="1" t="s">
        <v>25</v>
      </c>
      <c r="Q201" s="1" t="s">
        <v>25</v>
      </c>
      <c r="R201" s="1" t="s">
        <v>26</v>
      </c>
      <c r="S201" s="1" t="s">
        <v>25</v>
      </c>
      <c r="T201" s="1" t="s">
        <v>25</v>
      </c>
      <c r="U201" s="1" t="s">
        <v>56</v>
      </c>
      <c r="V201" s="1" t="s">
        <v>37</v>
      </c>
      <c r="W201" s="1" t="s">
        <v>30</v>
      </c>
      <c r="X201" s="1" t="s">
        <v>26</v>
      </c>
      <c r="Y201">
        <v>1</v>
      </c>
    </row>
    <row r="202" spans="1:25" hidden="1" x14ac:dyDescent="0.25">
      <c r="A202" s="1" t="s">
        <v>25</v>
      </c>
      <c r="B202" s="1" t="s">
        <v>26</v>
      </c>
      <c r="C202" s="1" t="s">
        <v>26</v>
      </c>
      <c r="D202" s="1" t="s">
        <v>27</v>
      </c>
      <c r="E202" s="1" t="s">
        <v>28</v>
      </c>
      <c r="F202">
        <v>2016</v>
      </c>
      <c r="G202">
        <v>2016</v>
      </c>
      <c r="H202">
        <v>2016</v>
      </c>
      <c r="I202" s="1" t="s">
        <v>29</v>
      </c>
      <c r="J202" s="1" t="s">
        <v>30</v>
      </c>
      <c r="K202" s="1" t="s">
        <v>38</v>
      </c>
      <c r="L202" s="1" t="s">
        <v>39</v>
      </c>
      <c r="M202" s="1" t="s">
        <v>40</v>
      </c>
      <c r="N202" s="1" t="s">
        <v>34</v>
      </c>
      <c r="O202" s="1" t="s">
        <v>35</v>
      </c>
      <c r="P202" s="1" t="s">
        <v>25</v>
      </c>
      <c r="Q202" s="1" t="s">
        <v>25</v>
      </c>
      <c r="R202" s="1" t="s">
        <v>26</v>
      </c>
      <c r="S202" s="1" t="s">
        <v>25</v>
      </c>
      <c r="T202" s="1" t="s">
        <v>25</v>
      </c>
      <c r="U202" s="1" t="s">
        <v>36</v>
      </c>
      <c r="V202" s="1" t="s">
        <v>37</v>
      </c>
      <c r="W202" s="1" t="s">
        <v>30</v>
      </c>
      <c r="X202" s="1" t="s">
        <v>26</v>
      </c>
      <c r="Y202">
        <v>8</v>
      </c>
    </row>
    <row r="203" spans="1:25" hidden="1" x14ac:dyDescent="0.25">
      <c r="A203" s="1" t="s">
        <v>25</v>
      </c>
      <c r="B203" s="1" t="s">
        <v>26</v>
      </c>
      <c r="C203" s="1" t="s">
        <v>26</v>
      </c>
      <c r="D203" s="1" t="s">
        <v>27</v>
      </c>
      <c r="E203" s="1" t="s">
        <v>28</v>
      </c>
      <c r="F203">
        <v>2019</v>
      </c>
      <c r="G203">
        <v>2019</v>
      </c>
      <c r="H203">
        <v>2019</v>
      </c>
      <c r="I203" s="1" t="s">
        <v>29</v>
      </c>
      <c r="J203" s="1" t="s">
        <v>30</v>
      </c>
      <c r="K203" s="1" t="s">
        <v>57</v>
      </c>
      <c r="L203" s="1" t="s">
        <v>214</v>
      </c>
      <c r="M203" s="1" t="s">
        <v>59</v>
      </c>
      <c r="N203" s="1" t="s">
        <v>34</v>
      </c>
      <c r="O203" s="1" t="s">
        <v>35</v>
      </c>
      <c r="P203" s="1" t="s">
        <v>25</v>
      </c>
      <c r="Q203" s="1" t="s">
        <v>25</v>
      </c>
      <c r="R203" s="1" t="s">
        <v>26</v>
      </c>
      <c r="S203" s="1" t="s">
        <v>25</v>
      </c>
      <c r="T203" s="1" t="s">
        <v>25</v>
      </c>
      <c r="U203" s="1" t="s">
        <v>36</v>
      </c>
      <c r="V203" s="1" t="s">
        <v>37</v>
      </c>
      <c r="W203" s="1" t="s">
        <v>30</v>
      </c>
      <c r="X203" s="1" t="s">
        <v>26</v>
      </c>
      <c r="Y203">
        <v>1</v>
      </c>
    </row>
    <row r="204" spans="1:25" hidden="1" x14ac:dyDescent="0.25">
      <c r="A204" s="1" t="s">
        <v>25</v>
      </c>
      <c r="B204" s="1" t="s">
        <v>26</v>
      </c>
      <c r="C204" s="1" t="s">
        <v>26</v>
      </c>
      <c r="D204" s="1" t="s">
        <v>27</v>
      </c>
      <c r="E204" s="1" t="s">
        <v>28</v>
      </c>
      <c r="F204">
        <v>2019</v>
      </c>
      <c r="G204">
        <v>2019</v>
      </c>
      <c r="H204">
        <v>2019</v>
      </c>
      <c r="I204" s="1" t="s">
        <v>29</v>
      </c>
      <c r="J204" s="1" t="s">
        <v>30</v>
      </c>
      <c r="K204" s="1" t="s">
        <v>66</v>
      </c>
      <c r="L204" s="1" t="s">
        <v>67</v>
      </c>
      <c r="M204" s="1" t="s">
        <v>68</v>
      </c>
      <c r="N204" s="1" t="s">
        <v>34</v>
      </c>
      <c r="O204" s="1" t="s">
        <v>35</v>
      </c>
      <c r="P204" s="1" t="s">
        <v>25</v>
      </c>
      <c r="Q204" s="1" t="s">
        <v>25</v>
      </c>
      <c r="R204" s="1" t="s">
        <v>26</v>
      </c>
      <c r="S204" s="1" t="s">
        <v>25</v>
      </c>
      <c r="T204" s="1" t="s">
        <v>25</v>
      </c>
      <c r="U204" s="1" t="s">
        <v>36</v>
      </c>
      <c r="V204" s="1" t="s">
        <v>37</v>
      </c>
      <c r="W204" s="1" t="s">
        <v>551</v>
      </c>
      <c r="X204" s="1" t="s">
        <v>26</v>
      </c>
      <c r="Y204">
        <v>2</v>
      </c>
    </row>
    <row r="205" spans="1:25" hidden="1" x14ac:dyDescent="0.25">
      <c r="A205" s="1" t="s">
        <v>25</v>
      </c>
      <c r="B205" s="1" t="s">
        <v>26</v>
      </c>
      <c r="C205" s="1" t="s">
        <v>26</v>
      </c>
      <c r="D205" s="1" t="s">
        <v>27</v>
      </c>
      <c r="E205" s="1" t="s">
        <v>42</v>
      </c>
      <c r="F205">
        <v>2020</v>
      </c>
      <c r="G205">
        <v>2020</v>
      </c>
      <c r="H205">
        <v>2020</v>
      </c>
      <c r="I205" s="1" t="s">
        <v>29</v>
      </c>
      <c r="J205" s="1" t="s">
        <v>30</v>
      </c>
      <c r="K205" s="1" t="s">
        <v>78</v>
      </c>
      <c r="L205" s="1" t="s">
        <v>190</v>
      </c>
      <c r="M205" s="1" t="s">
        <v>80</v>
      </c>
      <c r="N205" s="1" t="s">
        <v>34</v>
      </c>
      <c r="O205" s="1" t="s">
        <v>35</v>
      </c>
      <c r="P205" s="1" t="s">
        <v>26</v>
      </c>
      <c r="Q205" s="1" t="s">
        <v>26</v>
      </c>
      <c r="R205" s="1" t="s">
        <v>26</v>
      </c>
      <c r="S205" s="1" t="s">
        <v>26</v>
      </c>
      <c r="T205" s="1" t="s">
        <v>26</v>
      </c>
      <c r="U205" s="1" t="s">
        <v>36</v>
      </c>
      <c r="V205" s="1" t="s">
        <v>37</v>
      </c>
      <c r="W205" s="1" t="s">
        <v>30</v>
      </c>
      <c r="X205" s="1" t="s">
        <v>25</v>
      </c>
      <c r="Y205">
        <v>1</v>
      </c>
    </row>
    <row r="206" spans="1:25" hidden="1" x14ac:dyDescent="0.25">
      <c r="A206" s="1" t="s">
        <v>25</v>
      </c>
      <c r="B206" s="1" t="s">
        <v>26</v>
      </c>
      <c r="C206" s="1" t="s">
        <v>26</v>
      </c>
      <c r="D206" s="1" t="s">
        <v>27</v>
      </c>
      <c r="E206" s="1" t="s">
        <v>28</v>
      </c>
      <c r="F206">
        <v>2016</v>
      </c>
      <c r="G206">
        <v>2016</v>
      </c>
      <c r="H206">
        <v>2016</v>
      </c>
      <c r="I206" s="1" t="s">
        <v>29</v>
      </c>
      <c r="J206" s="1" t="s">
        <v>30</v>
      </c>
      <c r="K206" s="1" t="s">
        <v>38</v>
      </c>
      <c r="L206" s="1" t="s">
        <v>39</v>
      </c>
      <c r="M206" s="1" t="s">
        <v>40</v>
      </c>
      <c r="N206" s="1" t="s">
        <v>34</v>
      </c>
      <c r="O206" s="1" t="s">
        <v>35</v>
      </c>
      <c r="P206" s="1" t="s">
        <v>25</v>
      </c>
      <c r="Q206" s="1" t="s">
        <v>25</v>
      </c>
      <c r="R206" s="1" t="s">
        <v>26</v>
      </c>
      <c r="S206" s="1" t="s">
        <v>26</v>
      </c>
      <c r="T206" s="1" t="s">
        <v>25</v>
      </c>
      <c r="U206" s="1" t="s">
        <v>36</v>
      </c>
      <c r="V206" s="1" t="s">
        <v>37</v>
      </c>
      <c r="W206" s="1" t="s">
        <v>30</v>
      </c>
      <c r="X206" s="1" t="s">
        <v>26</v>
      </c>
      <c r="Y206">
        <v>2</v>
      </c>
    </row>
    <row r="207" spans="1:25" hidden="1" x14ac:dyDescent="0.25">
      <c r="A207" s="1" t="s">
        <v>25</v>
      </c>
      <c r="B207" s="1" t="s">
        <v>26</v>
      </c>
      <c r="C207" s="1" t="s">
        <v>26</v>
      </c>
      <c r="D207" s="1" t="s">
        <v>46</v>
      </c>
      <c r="E207" s="1" t="s">
        <v>42</v>
      </c>
      <c r="F207">
        <v>2019</v>
      </c>
      <c r="G207">
        <v>2019</v>
      </c>
      <c r="H207">
        <v>2019</v>
      </c>
      <c r="I207" s="1" t="s">
        <v>29</v>
      </c>
      <c r="J207" s="1" t="s">
        <v>30</v>
      </c>
      <c r="K207" s="1" t="s">
        <v>130</v>
      </c>
      <c r="L207" s="1" t="s">
        <v>131</v>
      </c>
      <c r="M207" s="1" t="s">
        <v>132</v>
      </c>
      <c r="N207" s="1" t="s">
        <v>34</v>
      </c>
      <c r="O207" s="1" t="s">
        <v>35</v>
      </c>
      <c r="P207" s="1" t="s">
        <v>26</v>
      </c>
      <c r="Q207" s="1" t="s">
        <v>26</v>
      </c>
      <c r="R207" s="1" t="s">
        <v>26</v>
      </c>
      <c r="S207" s="1" t="s">
        <v>26</v>
      </c>
      <c r="T207" s="1" t="s">
        <v>26</v>
      </c>
      <c r="U207" s="1" t="s">
        <v>36</v>
      </c>
      <c r="V207" s="1" t="s">
        <v>37</v>
      </c>
      <c r="W207" s="1" t="s">
        <v>30</v>
      </c>
      <c r="X207" s="1" t="s">
        <v>26</v>
      </c>
      <c r="Y207">
        <v>1</v>
      </c>
    </row>
    <row r="208" spans="1:25" hidden="1" x14ac:dyDescent="0.25">
      <c r="A208" s="1" t="s">
        <v>25</v>
      </c>
      <c r="B208" s="1" t="s">
        <v>26</v>
      </c>
      <c r="C208" s="1" t="s">
        <v>26</v>
      </c>
      <c r="D208" s="1" t="s">
        <v>27</v>
      </c>
      <c r="E208" s="1" t="s">
        <v>28</v>
      </c>
      <c r="F208">
        <v>2020</v>
      </c>
      <c r="G208">
        <v>2020</v>
      </c>
      <c r="H208">
        <v>2020</v>
      </c>
      <c r="I208" s="1" t="s">
        <v>29</v>
      </c>
      <c r="J208" s="1" t="s">
        <v>30</v>
      </c>
      <c r="K208" s="1" t="s">
        <v>66</v>
      </c>
      <c r="L208" s="1" t="s">
        <v>67</v>
      </c>
      <c r="M208" s="1" t="s">
        <v>68</v>
      </c>
      <c r="N208" s="1" t="s">
        <v>34</v>
      </c>
      <c r="O208" s="1" t="s">
        <v>35</v>
      </c>
      <c r="P208" s="1" t="s">
        <v>25</v>
      </c>
      <c r="Q208" s="1" t="s">
        <v>25</v>
      </c>
      <c r="R208" s="1" t="s">
        <v>26</v>
      </c>
      <c r="S208" s="1" t="s">
        <v>25</v>
      </c>
      <c r="T208" s="1" t="s">
        <v>25</v>
      </c>
      <c r="U208" s="1" t="s">
        <v>56</v>
      </c>
      <c r="V208" s="1" t="s">
        <v>37</v>
      </c>
      <c r="W208" s="1" t="s">
        <v>30</v>
      </c>
      <c r="X208" s="1" t="s">
        <v>26</v>
      </c>
      <c r="Y208">
        <v>1</v>
      </c>
    </row>
    <row r="209" spans="1:25" hidden="1" x14ac:dyDescent="0.25">
      <c r="A209" s="1" t="s">
        <v>26</v>
      </c>
      <c r="B209" s="1" t="s">
        <v>26</v>
      </c>
      <c r="C209" s="1" t="s">
        <v>26</v>
      </c>
      <c r="D209" s="1" t="s">
        <v>27</v>
      </c>
      <c r="E209" s="1" t="s">
        <v>42</v>
      </c>
      <c r="F209">
        <v>2015</v>
      </c>
      <c r="G209">
        <v>2015</v>
      </c>
      <c r="H209">
        <v>2015</v>
      </c>
      <c r="I209" s="1" t="s">
        <v>29</v>
      </c>
      <c r="J209" s="1" t="s">
        <v>30</v>
      </c>
      <c r="K209" s="1" t="s">
        <v>38</v>
      </c>
      <c r="L209" s="1" t="s">
        <v>39</v>
      </c>
      <c r="M209" s="1" t="s">
        <v>40</v>
      </c>
      <c r="N209" s="1" t="s">
        <v>34</v>
      </c>
      <c r="O209" s="1" t="s">
        <v>35</v>
      </c>
      <c r="P209" s="1" t="s">
        <v>26</v>
      </c>
      <c r="Q209" s="1" t="s">
        <v>26</v>
      </c>
      <c r="R209" s="1" t="s">
        <v>25</v>
      </c>
      <c r="S209" s="1" t="s">
        <v>26</v>
      </c>
      <c r="T209" s="1" t="s">
        <v>26</v>
      </c>
      <c r="U209" s="1" t="s">
        <v>36</v>
      </c>
      <c r="V209" s="1" t="s">
        <v>37</v>
      </c>
      <c r="W209" s="1" t="s">
        <v>30</v>
      </c>
      <c r="X209" s="1" t="s">
        <v>26</v>
      </c>
      <c r="Y209">
        <v>1</v>
      </c>
    </row>
    <row r="210" spans="1:25" hidden="1" x14ac:dyDescent="0.25">
      <c r="A210" s="1" t="s">
        <v>26</v>
      </c>
      <c r="B210" s="1" t="s">
        <v>26</v>
      </c>
      <c r="C210" s="1" t="s">
        <v>26</v>
      </c>
      <c r="D210" s="1" t="s">
        <v>27</v>
      </c>
      <c r="E210" s="1" t="s">
        <v>42</v>
      </c>
      <c r="F210">
        <v>2018</v>
      </c>
      <c r="G210">
        <v>2018</v>
      </c>
      <c r="H210">
        <v>2018</v>
      </c>
      <c r="I210" s="1" t="s">
        <v>29</v>
      </c>
      <c r="J210" s="1" t="s">
        <v>30</v>
      </c>
      <c r="K210" s="1" t="s">
        <v>63</v>
      </c>
      <c r="L210" s="1" t="s">
        <v>64</v>
      </c>
      <c r="M210" s="1" t="s">
        <v>65</v>
      </c>
      <c r="N210" s="1" t="s">
        <v>34</v>
      </c>
      <c r="O210" s="1" t="s">
        <v>35</v>
      </c>
      <c r="P210" s="1" t="s">
        <v>26</v>
      </c>
      <c r="Q210" s="1" t="s">
        <v>26</v>
      </c>
      <c r="R210" s="1" t="s">
        <v>25</v>
      </c>
      <c r="S210" s="1" t="s">
        <v>26</v>
      </c>
      <c r="T210" s="1" t="s">
        <v>26</v>
      </c>
      <c r="U210" s="1" t="s">
        <v>36</v>
      </c>
      <c r="V210" s="1" t="s">
        <v>37</v>
      </c>
      <c r="W210" s="1" t="s">
        <v>30</v>
      </c>
      <c r="X210" s="1" t="s">
        <v>26</v>
      </c>
      <c r="Y210">
        <v>1</v>
      </c>
    </row>
    <row r="211" spans="1:25" hidden="1" x14ac:dyDescent="0.25">
      <c r="A211" s="1" t="s">
        <v>25</v>
      </c>
      <c r="B211" s="1" t="s">
        <v>26</v>
      </c>
      <c r="C211" s="1" t="s">
        <v>26</v>
      </c>
      <c r="D211" s="1" t="s">
        <v>46</v>
      </c>
      <c r="E211" s="1" t="s">
        <v>42</v>
      </c>
      <c r="F211">
        <v>2017</v>
      </c>
      <c r="G211">
        <v>2017</v>
      </c>
      <c r="H211">
        <v>2017</v>
      </c>
      <c r="I211" s="1" t="s">
        <v>29</v>
      </c>
      <c r="J211" s="1" t="s">
        <v>30</v>
      </c>
      <c r="K211" s="1" t="s">
        <v>66</v>
      </c>
      <c r="L211" s="1" t="s">
        <v>221</v>
      </c>
      <c r="M211" s="1" t="s">
        <v>175</v>
      </c>
      <c r="N211" s="1" t="s">
        <v>34</v>
      </c>
      <c r="O211" s="1" t="s">
        <v>35</v>
      </c>
      <c r="P211" s="1" t="s">
        <v>26</v>
      </c>
      <c r="Q211" s="1" t="s">
        <v>26</v>
      </c>
      <c r="R211" s="1" t="s">
        <v>26</v>
      </c>
      <c r="S211" s="1" t="s">
        <v>26</v>
      </c>
      <c r="T211" s="1" t="s">
        <v>26</v>
      </c>
      <c r="U211" s="1" t="s">
        <v>56</v>
      </c>
      <c r="V211" s="1" t="s">
        <v>37</v>
      </c>
      <c r="W211" s="1" t="s">
        <v>30</v>
      </c>
      <c r="X211" s="1" t="s">
        <v>26</v>
      </c>
      <c r="Y211">
        <v>1</v>
      </c>
    </row>
    <row r="212" spans="1:25" hidden="1" x14ac:dyDescent="0.25">
      <c r="A212" s="1" t="s">
        <v>25</v>
      </c>
      <c r="B212" s="1" t="s">
        <v>26</v>
      </c>
      <c r="C212" s="1" t="s">
        <v>26</v>
      </c>
      <c r="D212" s="1" t="s">
        <v>27</v>
      </c>
      <c r="E212" s="1" t="s">
        <v>42</v>
      </c>
      <c r="F212">
        <v>2018</v>
      </c>
      <c r="G212">
        <v>2018</v>
      </c>
      <c r="H212">
        <v>2018</v>
      </c>
      <c r="I212" s="1" t="s">
        <v>29</v>
      </c>
      <c r="J212" s="1" t="s">
        <v>30</v>
      </c>
      <c r="K212" s="1" t="s">
        <v>38</v>
      </c>
      <c r="L212" s="1" t="s">
        <v>187</v>
      </c>
      <c r="M212" s="1" t="s">
        <v>40</v>
      </c>
      <c r="N212" s="1" t="s">
        <v>34</v>
      </c>
      <c r="O212" s="1" t="s">
        <v>35</v>
      </c>
      <c r="P212" s="1" t="s">
        <v>26</v>
      </c>
      <c r="Q212" s="1" t="s">
        <v>26</v>
      </c>
      <c r="R212" s="1" t="s">
        <v>26</v>
      </c>
      <c r="S212" s="1" t="s">
        <v>26</v>
      </c>
      <c r="T212" s="1" t="s">
        <v>26</v>
      </c>
      <c r="U212" s="1" t="s">
        <v>36</v>
      </c>
      <c r="V212" s="1" t="s">
        <v>37</v>
      </c>
      <c r="W212" s="1" t="s">
        <v>30</v>
      </c>
      <c r="X212" s="1" t="s">
        <v>26</v>
      </c>
      <c r="Y212">
        <v>1</v>
      </c>
    </row>
    <row r="213" spans="1:25" hidden="1" x14ac:dyDescent="0.25">
      <c r="A213" s="1" t="s">
        <v>25</v>
      </c>
      <c r="B213" s="1" t="s">
        <v>26</v>
      </c>
      <c r="C213" s="1" t="s">
        <v>26</v>
      </c>
      <c r="D213" s="1" t="s">
        <v>46</v>
      </c>
      <c r="E213" s="1" t="s">
        <v>53</v>
      </c>
      <c r="F213">
        <v>2019</v>
      </c>
      <c r="G213">
        <v>2019</v>
      </c>
      <c r="H213">
        <v>2019</v>
      </c>
      <c r="I213" s="1" t="s">
        <v>29</v>
      </c>
      <c r="J213" s="1" t="s">
        <v>30</v>
      </c>
      <c r="K213" s="1" t="s">
        <v>66</v>
      </c>
      <c r="L213" s="1" t="s">
        <v>136</v>
      </c>
      <c r="M213" s="1" t="s">
        <v>68</v>
      </c>
      <c r="N213" s="1" t="s">
        <v>34</v>
      </c>
      <c r="O213" s="1" t="s">
        <v>35</v>
      </c>
      <c r="P213" s="1" t="s">
        <v>25</v>
      </c>
      <c r="Q213" s="1" t="s">
        <v>26</v>
      </c>
      <c r="R213" s="1" t="s">
        <v>26</v>
      </c>
      <c r="S213" s="1" t="s">
        <v>25</v>
      </c>
      <c r="T213" s="1" t="s">
        <v>25</v>
      </c>
      <c r="U213" s="1" t="s">
        <v>56</v>
      </c>
      <c r="V213" s="1" t="s">
        <v>37</v>
      </c>
      <c r="W213" s="1" t="s">
        <v>30</v>
      </c>
      <c r="X213" s="1" t="s">
        <v>26</v>
      </c>
      <c r="Y213">
        <v>1</v>
      </c>
    </row>
    <row r="214" spans="1:25" hidden="1" x14ac:dyDescent="0.25">
      <c r="A214" s="1" t="s">
        <v>25</v>
      </c>
      <c r="B214" s="1" t="s">
        <v>26</v>
      </c>
      <c r="C214" s="1" t="s">
        <v>26</v>
      </c>
      <c r="D214" s="1" t="s">
        <v>27</v>
      </c>
      <c r="E214" s="1" t="s">
        <v>42</v>
      </c>
      <c r="F214">
        <v>2018</v>
      </c>
      <c r="G214">
        <v>2018</v>
      </c>
      <c r="H214">
        <v>2018</v>
      </c>
      <c r="I214" s="1" t="s">
        <v>29</v>
      </c>
      <c r="J214" s="1" t="s">
        <v>30</v>
      </c>
      <c r="K214" s="1" t="s">
        <v>195</v>
      </c>
      <c r="L214" s="1" t="s">
        <v>196</v>
      </c>
      <c r="M214" s="1" t="s">
        <v>197</v>
      </c>
      <c r="N214" s="1" t="s">
        <v>34</v>
      </c>
      <c r="O214" s="1" t="s">
        <v>35</v>
      </c>
      <c r="P214" s="1" t="s">
        <v>26</v>
      </c>
      <c r="Q214" s="1" t="s">
        <v>26</v>
      </c>
      <c r="R214" s="1" t="s">
        <v>26</v>
      </c>
      <c r="S214" s="1" t="s">
        <v>26</v>
      </c>
      <c r="T214" s="1" t="s">
        <v>26</v>
      </c>
      <c r="U214" s="1" t="s">
        <v>36</v>
      </c>
      <c r="V214" s="1" t="s">
        <v>37</v>
      </c>
      <c r="W214" s="1" t="s">
        <v>30</v>
      </c>
      <c r="X214" s="1" t="s">
        <v>25</v>
      </c>
      <c r="Y214">
        <v>1</v>
      </c>
    </row>
    <row r="215" spans="1:25" hidden="1" x14ac:dyDescent="0.25">
      <c r="A215" s="1" t="s">
        <v>25</v>
      </c>
      <c r="B215" s="1" t="s">
        <v>26</v>
      </c>
      <c r="C215" s="1" t="s">
        <v>26</v>
      </c>
      <c r="D215" s="1" t="s">
        <v>46</v>
      </c>
      <c r="E215" s="1" t="s">
        <v>42</v>
      </c>
      <c r="F215">
        <v>2017</v>
      </c>
      <c r="G215">
        <v>2017</v>
      </c>
      <c r="H215">
        <v>2017</v>
      </c>
      <c r="I215" s="1" t="s">
        <v>29</v>
      </c>
      <c r="J215" s="1" t="s">
        <v>30</v>
      </c>
      <c r="K215" s="1" t="s">
        <v>75</v>
      </c>
      <c r="L215" s="1" t="s">
        <v>133</v>
      </c>
      <c r="M215" s="1" t="s">
        <v>77</v>
      </c>
      <c r="N215" s="1" t="s">
        <v>34</v>
      </c>
      <c r="O215" s="1" t="s">
        <v>35</v>
      </c>
      <c r="P215" s="1" t="s">
        <v>26</v>
      </c>
      <c r="Q215" s="1" t="s">
        <v>26</v>
      </c>
      <c r="R215" s="1" t="s">
        <v>26</v>
      </c>
      <c r="S215" s="1" t="s">
        <v>26</v>
      </c>
      <c r="T215" s="1" t="s">
        <v>26</v>
      </c>
      <c r="U215" s="1" t="s">
        <v>36</v>
      </c>
      <c r="V215" s="1" t="s">
        <v>37</v>
      </c>
      <c r="W215" s="1" t="s">
        <v>30</v>
      </c>
      <c r="X215" s="1" t="s">
        <v>25</v>
      </c>
      <c r="Y215">
        <v>1</v>
      </c>
    </row>
    <row r="216" spans="1:25" hidden="1" x14ac:dyDescent="0.25">
      <c r="A216" s="1" t="s">
        <v>25</v>
      </c>
      <c r="B216" s="1" t="s">
        <v>26</v>
      </c>
      <c r="C216" s="1" t="s">
        <v>26</v>
      </c>
      <c r="D216" s="1" t="s">
        <v>27</v>
      </c>
      <c r="E216" s="1" t="s">
        <v>28</v>
      </c>
      <c r="F216">
        <v>2017</v>
      </c>
      <c r="G216">
        <v>2017</v>
      </c>
      <c r="H216">
        <v>2017</v>
      </c>
      <c r="I216" s="1" t="s">
        <v>29</v>
      </c>
      <c r="J216" s="1" t="s">
        <v>30</v>
      </c>
      <c r="K216" s="1" t="s">
        <v>82</v>
      </c>
      <c r="L216" s="1" t="s">
        <v>83</v>
      </c>
      <c r="M216" s="1" t="s">
        <v>84</v>
      </c>
      <c r="N216" s="1" t="s">
        <v>34</v>
      </c>
      <c r="O216" s="1" t="s">
        <v>35</v>
      </c>
      <c r="P216" s="1" t="s">
        <v>25</v>
      </c>
      <c r="Q216" s="1" t="s">
        <v>25</v>
      </c>
      <c r="R216" s="1" t="s">
        <v>26</v>
      </c>
      <c r="S216" s="1" t="s">
        <v>26</v>
      </c>
      <c r="T216" s="1" t="s">
        <v>25</v>
      </c>
      <c r="U216" s="1" t="s">
        <v>56</v>
      </c>
      <c r="V216" s="1" t="s">
        <v>37</v>
      </c>
      <c r="W216" s="1" t="s">
        <v>30</v>
      </c>
      <c r="X216" s="1" t="s">
        <v>26</v>
      </c>
      <c r="Y216">
        <v>1</v>
      </c>
    </row>
    <row r="217" spans="1:25" hidden="1" x14ac:dyDescent="0.25">
      <c r="A217" s="1" t="s">
        <v>25</v>
      </c>
      <c r="B217" s="1" t="s">
        <v>26</v>
      </c>
      <c r="C217" s="1" t="s">
        <v>26</v>
      </c>
      <c r="D217" s="1" t="s">
        <v>27</v>
      </c>
      <c r="E217" s="1" t="s">
        <v>28</v>
      </c>
      <c r="F217">
        <v>2016</v>
      </c>
      <c r="G217">
        <v>2016</v>
      </c>
      <c r="H217">
        <v>2016</v>
      </c>
      <c r="I217" s="1" t="s">
        <v>29</v>
      </c>
      <c r="J217" s="1" t="s">
        <v>30</v>
      </c>
      <c r="K217" s="1" t="s">
        <v>104</v>
      </c>
      <c r="L217" s="1" t="s">
        <v>150</v>
      </c>
      <c r="M217" s="1" t="s">
        <v>106</v>
      </c>
      <c r="N217" s="1" t="s">
        <v>34</v>
      </c>
      <c r="O217" s="1" t="s">
        <v>35</v>
      </c>
      <c r="P217" s="1" t="s">
        <v>25</v>
      </c>
      <c r="Q217" s="1" t="s">
        <v>25</v>
      </c>
      <c r="R217" s="1" t="s">
        <v>26</v>
      </c>
      <c r="S217" s="1" t="s">
        <v>26</v>
      </c>
      <c r="T217" s="1" t="s">
        <v>26</v>
      </c>
      <c r="U217" s="1" t="s">
        <v>36</v>
      </c>
      <c r="V217" s="1" t="s">
        <v>37</v>
      </c>
      <c r="W217" s="1" t="s">
        <v>30</v>
      </c>
      <c r="X217" s="1" t="s">
        <v>25</v>
      </c>
      <c r="Y217">
        <v>1</v>
      </c>
    </row>
    <row r="218" spans="1:25" hidden="1" x14ac:dyDescent="0.25">
      <c r="A218" s="1" t="s">
        <v>26</v>
      </c>
      <c r="B218" s="1" t="s">
        <v>25</v>
      </c>
      <c r="C218" s="1" t="s">
        <v>26</v>
      </c>
      <c r="D218" s="1" t="s">
        <v>46</v>
      </c>
      <c r="E218" s="1" t="s">
        <v>69</v>
      </c>
      <c r="F218">
        <v>2019</v>
      </c>
      <c r="G218">
        <v>2021</v>
      </c>
      <c r="H218">
        <v>2019</v>
      </c>
      <c r="I218" s="1" t="s">
        <v>29</v>
      </c>
      <c r="J218" s="1" t="s">
        <v>30</v>
      </c>
      <c r="K218" s="1" t="s">
        <v>104</v>
      </c>
      <c r="L218" s="1" t="s">
        <v>150</v>
      </c>
      <c r="M218" s="1" t="s">
        <v>106</v>
      </c>
      <c r="N218" s="1" t="s">
        <v>34</v>
      </c>
      <c r="O218" s="1" t="s">
        <v>35</v>
      </c>
      <c r="P218" s="1" t="s">
        <v>26</v>
      </c>
      <c r="Q218" s="1" t="s">
        <v>26</v>
      </c>
      <c r="R218" s="1" t="s">
        <v>26</v>
      </c>
      <c r="S218" s="1" t="s">
        <v>26</v>
      </c>
      <c r="T218" s="1" t="s">
        <v>26</v>
      </c>
      <c r="U218" s="1" t="s">
        <v>36</v>
      </c>
      <c r="V218" s="1" t="s">
        <v>37</v>
      </c>
      <c r="W218" s="1" t="s">
        <v>30</v>
      </c>
      <c r="X218" s="1" t="s">
        <v>26</v>
      </c>
      <c r="Y218">
        <v>1</v>
      </c>
    </row>
    <row r="219" spans="1:25" hidden="1" x14ac:dyDescent="0.25">
      <c r="A219" s="1" t="s">
        <v>25</v>
      </c>
      <c r="B219" s="1" t="s">
        <v>26</v>
      </c>
      <c r="C219" s="1" t="s">
        <v>26</v>
      </c>
      <c r="D219" s="1" t="s">
        <v>46</v>
      </c>
      <c r="E219" s="1" t="s">
        <v>42</v>
      </c>
      <c r="F219">
        <v>2018</v>
      </c>
      <c r="G219">
        <v>2018</v>
      </c>
      <c r="H219">
        <v>2018</v>
      </c>
      <c r="I219" s="1" t="s">
        <v>29</v>
      </c>
      <c r="J219" s="1" t="s">
        <v>30</v>
      </c>
      <c r="K219" s="1" t="s">
        <v>57</v>
      </c>
      <c r="L219" s="1" t="s">
        <v>72</v>
      </c>
      <c r="M219" s="1" t="s">
        <v>59</v>
      </c>
      <c r="N219" s="1" t="s">
        <v>34</v>
      </c>
      <c r="O219" s="1" t="s">
        <v>35</v>
      </c>
      <c r="P219" s="1" t="s">
        <v>26</v>
      </c>
      <c r="Q219" s="1" t="s">
        <v>26</v>
      </c>
      <c r="R219" s="1" t="s">
        <v>26</v>
      </c>
      <c r="S219" s="1" t="s">
        <v>26</v>
      </c>
      <c r="T219" s="1" t="s">
        <v>26</v>
      </c>
      <c r="U219" s="1" t="s">
        <v>36</v>
      </c>
      <c r="V219" s="1" t="s">
        <v>37</v>
      </c>
      <c r="W219" s="1" t="s">
        <v>30</v>
      </c>
      <c r="X219" s="1" t="s">
        <v>26</v>
      </c>
      <c r="Y219">
        <v>1</v>
      </c>
    </row>
    <row r="220" spans="1:25" hidden="1" x14ac:dyDescent="0.25">
      <c r="A220" s="1" t="s">
        <v>25</v>
      </c>
      <c r="B220" s="1" t="s">
        <v>26</v>
      </c>
      <c r="C220" s="1" t="s">
        <v>26</v>
      </c>
      <c r="D220" s="1" t="s">
        <v>27</v>
      </c>
      <c r="E220" s="1" t="s">
        <v>28</v>
      </c>
      <c r="F220">
        <v>2019</v>
      </c>
      <c r="G220">
        <v>2019</v>
      </c>
      <c r="H220">
        <v>2019</v>
      </c>
      <c r="I220" s="1" t="s">
        <v>29</v>
      </c>
      <c r="J220" s="1" t="s">
        <v>30</v>
      </c>
      <c r="K220" s="1" t="s">
        <v>104</v>
      </c>
      <c r="L220" s="1" t="s">
        <v>230</v>
      </c>
      <c r="M220" s="1" t="s">
        <v>106</v>
      </c>
      <c r="N220" s="1" t="s">
        <v>34</v>
      </c>
      <c r="O220" s="1" t="s">
        <v>35</v>
      </c>
      <c r="P220" s="1" t="s">
        <v>25</v>
      </c>
      <c r="Q220" s="1" t="s">
        <v>25</v>
      </c>
      <c r="R220" s="1" t="s">
        <v>26</v>
      </c>
      <c r="S220" s="1" t="s">
        <v>26</v>
      </c>
      <c r="T220" s="1" t="s">
        <v>26</v>
      </c>
      <c r="U220" s="1" t="s">
        <v>36</v>
      </c>
      <c r="V220" s="1" t="s">
        <v>37</v>
      </c>
      <c r="W220" s="1" t="s">
        <v>30</v>
      </c>
      <c r="X220" s="1" t="s">
        <v>25</v>
      </c>
      <c r="Y220">
        <v>1</v>
      </c>
    </row>
    <row r="221" spans="1:25" hidden="1" x14ac:dyDescent="0.25">
      <c r="A221" s="1" t="s">
        <v>25</v>
      </c>
      <c r="B221" s="1" t="s">
        <v>26</v>
      </c>
      <c r="C221" s="1" t="s">
        <v>26</v>
      </c>
      <c r="D221" s="1" t="s">
        <v>46</v>
      </c>
      <c r="E221" s="1" t="s">
        <v>53</v>
      </c>
      <c r="F221">
        <v>2020</v>
      </c>
      <c r="G221">
        <v>2020</v>
      </c>
      <c r="H221">
        <v>2020</v>
      </c>
      <c r="I221" s="1" t="s">
        <v>29</v>
      </c>
      <c r="J221" s="1" t="s">
        <v>30</v>
      </c>
      <c r="K221" s="1" t="s">
        <v>75</v>
      </c>
      <c r="L221" s="1" t="s">
        <v>235</v>
      </c>
      <c r="M221" s="1" t="s">
        <v>77</v>
      </c>
      <c r="N221" s="1" t="s">
        <v>34</v>
      </c>
      <c r="O221" s="1" t="s">
        <v>35</v>
      </c>
      <c r="P221" s="1" t="s">
        <v>25</v>
      </c>
      <c r="Q221" s="1" t="s">
        <v>26</v>
      </c>
      <c r="R221" s="1" t="s">
        <v>26</v>
      </c>
      <c r="S221" s="1" t="s">
        <v>25</v>
      </c>
      <c r="T221" s="1" t="s">
        <v>25</v>
      </c>
      <c r="U221" s="1" t="s">
        <v>36</v>
      </c>
      <c r="V221" s="1" t="s">
        <v>37</v>
      </c>
      <c r="W221" s="1" t="s">
        <v>30</v>
      </c>
      <c r="X221" s="1" t="s">
        <v>26</v>
      </c>
      <c r="Y221">
        <v>1</v>
      </c>
    </row>
    <row r="222" spans="1:25" hidden="1" x14ac:dyDescent="0.25">
      <c r="A222" s="1" t="s">
        <v>25</v>
      </c>
      <c r="B222" s="1" t="s">
        <v>26</v>
      </c>
      <c r="C222" s="1" t="s">
        <v>26</v>
      </c>
      <c r="D222" s="1" t="s">
        <v>46</v>
      </c>
      <c r="E222" s="1" t="s">
        <v>42</v>
      </c>
      <c r="F222">
        <v>2018</v>
      </c>
      <c r="G222">
        <v>2018</v>
      </c>
      <c r="H222">
        <v>2018</v>
      </c>
      <c r="I222" s="1" t="s">
        <v>29</v>
      </c>
      <c r="J222" s="1" t="s">
        <v>30</v>
      </c>
      <c r="K222" s="1" t="s">
        <v>82</v>
      </c>
      <c r="L222" s="1" t="s">
        <v>237</v>
      </c>
      <c r="M222" s="1" t="s">
        <v>84</v>
      </c>
      <c r="N222" s="1" t="s">
        <v>34</v>
      </c>
      <c r="O222" s="1" t="s">
        <v>35</v>
      </c>
      <c r="P222" s="1" t="s">
        <v>26</v>
      </c>
      <c r="Q222" s="1" t="s">
        <v>26</v>
      </c>
      <c r="R222" s="1" t="s">
        <v>26</v>
      </c>
      <c r="S222" s="1" t="s">
        <v>26</v>
      </c>
      <c r="T222" s="1" t="s">
        <v>26</v>
      </c>
      <c r="U222" s="1" t="s">
        <v>36</v>
      </c>
      <c r="V222" s="1" t="s">
        <v>37</v>
      </c>
      <c r="W222" s="1" t="s">
        <v>30</v>
      </c>
      <c r="X222" s="1" t="s">
        <v>26</v>
      </c>
      <c r="Y222">
        <v>1</v>
      </c>
    </row>
    <row r="223" spans="1:25" hidden="1" x14ac:dyDescent="0.25">
      <c r="A223" s="1" t="s">
        <v>25</v>
      </c>
      <c r="B223" s="1" t="s">
        <v>26</v>
      </c>
      <c r="C223" s="1" t="s">
        <v>26</v>
      </c>
      <c r="D223" s="1" t="s">
        <v>46</v>
      </c>
      <c r="E223" s="1" t="s">
        <v>53</v>
      </c>
      <c r="F223">
        <v>2020</v>
      </c>
      <c r="G223">
        <v>2020</v>
      </c>
      <c r="H223">
        <v>2020</v>
      </c>
      <c r="I223" s="1" t="s">
        <v>29</v>
      </c>
      <c r="J223" s="1" t="s">
        <v>30</v>
      </c>
      <c r="K223" s="1" t="s">
        <v>38</v>
      </c>
      <c r="L223" s="1" t="s">
        <v>54</v>
      </c>
      <c r="M223" s="1" t="s">
        <v>55</v>
      </c>
      <c r="N223" s="1" t="s">
        <v>34</v>
      </c>
      <c r="O223" s="1" t="s">
        <v>35</v>
      </c>
      <c r="P223" s="1" t="s">
        <v>25</v>
      </c>
      <c r="Q223" s="1" t="s">
        <v>26</v>
      </c>
      <c r="R223" s="1" t="s">
        <v>26</v>
      </c>
      <c r="S223" s="1" t="s">
        <v>25</v>
      </c>
      <c r="T223" s="1" t="s">
        <v>26</v>
      </c>
      <c r="U223" s="1" t="s">
        <v>36</v>
      </c>
      <c r="V223" s="1" t="s">
        <v>37</v>
      </c>
      <c r="W223" s="1" t="s">
        <v>30</v>
      </c>
      <c r="X223" s="1" t="s">
        <v>25</v>
      </c>
      <c r="Y223">
        <v>1</v>
      </c>
    </row>
    <row r="224" spans="1:25" hidden="1" x14ac:dyDescent="0.25">
      <c r="A224" s="1" t="s">
        <v>25</v>
      </c>
      <c r="B224" s="1" t="s">
        <v>26</v>
      </c>
      <c r="C224" s="1" t="s">
        <v>26</v>
      </c>
      <c r="D224" s="1" t="s">
        <v>46</v>
      </c>
      <c r="E224" s="1" t="s">
        <v>53</v>
      </c>
      <c r="F224">
        <v>2019</v>
      </c>
      <c r="G224">
        <v>2019</v>
      </c>
      <c r="H224">
        <v>2019</v>
      </c>
      <c r="I224" s="1" t="s">
        <v>29</v>
      </c>
      <c r="J224" s="1" t="s">
        <v>30</v>
      </c>
      <c r="K224" s="1" t="s">
        <v>168</v>
      </c>
      <c r="L224" s="1" t="s">
        <v>169</v>
      </c>
      <c r="M224" s="1" t="s">
        <v>62</v>
      </c>
      <c r="N224" s="1" t="s">
        <v>34</v>
      </c>
      <c r="O224" s="1" t="s">
        <v>35</v>
      </c>
      <c r="P224" s="1" t="s">
        <v>25</v>
      </c>
      <c r="Q224" s="1" t="s">
        <v>26</v>
      </c>
      <c r="R224" s="1" t="s">
        <v>26</v>
      </c>
      <c r="S224" s="1" t="s">
        <v>25</v>
      </c>
      <c r="T224" s="1" t="s">
        <v>25</v>
      </c>
      <c r="U224" s="1" t="s">
        <v>36</v>
      </c>
      <c r="V224" s="1" t="s">
        <v>37</v>
      </c>
      <c r="W224" s="1" t="s">
        <v>551</v>
      </c>
      <c r="X224" s="1" t="s">
        <v>25</v>
      </c>
      <c r="Y224">
        <v>1</v>
      </c>
    </row>
    <row r="225" spans="1:25" hidden="1" x14ac:dyDescent="0.25">
      <c r="A225" s="1" t="s">
        <v>25</v>
      </c>
      <c r="B225" s="1" t="s">
        <v>26</v>
      </c>
      <c r="C225" s="1" t="s">
        <v>26</v>
      </c>
      <c r="D225" s="1" t="s">
        <v>46</v>
      </c>
      <c r="E225" s="1" t="s">
        <v>42</v>
      </c>
      <c r="F225">
        <v>2017</v>
      </c>
      <c r="G225">
        <v>2017</v>
      </c>
      <c r="H225">
        <v>2017</v>
      </c>
      <c r="I225" s="1" t="s">
        <v>29</v>
      </c>
      <c r="J225" s="1" t="s">
        <v>30</v>
      </c>
      <c r="K225" s="1" t="s">
        <v>38</v>
      </c>
      <c r="L225" s="1" t="s">
        <v>39</v>
      </c>
      <c r="M225" s="1" t="s">
        <v>40</v>
      </c>
      <c r="N225" s="1" t="s">
        <v>34</v>
      </c>
      <c r="O225" s="1" t="s">
        <v>35</v>
      </c>
      <c r="P225" s="1" t="s">
        <v>26</v>
      </c>
      <c r="Q225" s="1" t="s">
        <v>26</v>
      </c>
      <c r="R225" s="1" t="s">
        <v>26</v>
      </c>
      <c r="S225" s="1" t="s">
        <v>26</v>
      </c>
      <c r="T225" s="1" t="s">
        <v>26</v>
      </c>
      <c r="U225" s="1" t="s">
        <v>36</v>
      </c>
      <c r="V225" s="1" t="s">
        <v>37</v>
      </c>
      <c r="W225" s="1" t="s">
        <v>30</v>
      </c>
      <c r="X225" s="1" t="s">
        <v>25</v>
      </c>
      <c r="Y225">
        <v>1</v>
      </c>
    </row>
    <row r="226" spans="1:25" hidden="1" x14ac:dyDescent="0.25">
      <c r="A226" s="1" t="s">
        <v>25</v>
      </c>
      <c r="B226" s="1" t="s">
        <v>26</v>
      </c>
      <c r="C226" s="1" t="s">
        <v>26</v>
      </c>
      <c r="D226" s="1" t="s">
        <v>27</v>
      </c>
      <c r="E226" s="1" t="s">
        <v>28</v>
      </c>
      <c r="F226">
        <v>2016</v>
      </c>
      <c r="G226">
        <v>2016</v>
      </c>
      <c r="H226">
        <v>2016</v>
      </c>
      <c r="I226" s="1" t="s">
        <v>29</v>
      </c>
      <c r="J226" s="1" t="s">
        <v>30</v>
      </c>
      <c r="K226" s="1" t="s">
        <v>43</v>
      </c>
      <c r="L226" s="1" t="s">
        <v>44</v>
      </c>
      <c r="M226" s="1" t="s">
        <v>45</v>
      </c>
      <c r="N226" s="1" t="s">
        <v>34</v>
      </c>
      <c r="O226" s="1" t="s">
        <v>35</v>
      </c>
      <c r="P226" s="1" t="s">
        <v>25</v>
      </c>
      <c r="Q226" s="1" t="s">
        <v>25</v>
      </c>
      <c r="R226" s="1" t="s">
        <v>26</v>
      </c>
      <c r="S226" s="1" t="s">
        <v>25</v>
      </c>
      <c r="T226" s="1" t="s">
        <v>26</v>
      </c>
      <c r="U226" s="1" t="s">
        <v>36</v>
      </c>
      <c r="V226" s="1" t="s">
        <v>37</v>
      </c>
      <c r="W226" s="1" t="s">
        <v>30</v>
      </c>
      <c r="X226" s="1" t="s">
        <v>26</v>
      </c>
      <c r="Y226">
        <v>2</v>
      </c>
    </row>
    <row r="227" spans="1:25" hidden="1" x14ac:dyDescent="0.25">
      <c r="A227" s="1" t="s">
        <v>25</v>
      </c>
      <c r="B227" s="1" t="s">
        <v>26</v>
      </c>
      <c r="C227" s="1" t="s">
        <v>26</v>
      </c>
      <c r="D227" s="1" t="s">
        <v>27</v>
      </c>
      <c r="E227" s="1" t="s">
        <v>28</v>
      </c>
      <c r="F227">
        <v>2017</v>
      </c>
      <c r="G227">
        <v>2017</v>
      </c>
      <c r="H227">
        <v>2017</v>
      </c>
      <c r="I227" s="1" t="s">
        <v>29</v>
      </c>
      <c r="J227" s="1" t="s">
        <v>30</v>
      </c>
      <c r="K227" s="1" t="s">
        <v>66</v>
      </c>
      <c r="L227" s="1" t="s">
        <v>67</v>
      </c>
      <c r="M227" s="1" t="s">
        <v>68</v>
      </c>
      <c r="N227" s="1" t="s">
        <v>34</v>
      </c>
      <c r="O227" s="1" t="s">
        <v>35</v>
      </c>
      <c r="P227" s="1" t="s">
        <v>25</v>
      </c>
      <c r="Q227" s="1" t="s">
        <v>25</v>
      </c>
      <c r="R227" s="1" t="s">
        <v>26</v>
      </c>
      <c r="S227" s="1" t="s">
        <v>25</v>
      </c>
      <c r="T227" s="1" t="s">
        <v>25</v>
      </c>
      <c r="U227" s="1" t="s">
        <v>36</v>
      </c>
      <c r="V227" s="1" t="s">
        <v>37</v>
      </c>
      <c r="W227" s="1" t="s">
        <v>30</v>
      </c>
      <c r="X227" s="1" t="s">
        <v>26</v>
      </c>
      <c r="Y227">
        <v>3</v>
      </c>
    </row>
    <row r="228" spans="1:25" hidden="1" x14ac:dyDescent="0.25">
      <c r="A228" s="1" t="s">
        <v>25</v>
      </c>
      <c r="B228" s="1" t="s">
        <v>26</v>
      </c>
      <c r="C228" s="1" t="s">
        <v>26</v>
      </c>
      <c r="D228" s="1" t="s">
        <v>27</v>
      </c>
      <c r="E228" s="1" t="s">
        <v>28</v>
      </c>
      <c r="F228">
        <v>2020</v>
      </c>
      <c r="G228">
        <v>2020</v>
      </c>
      <c r="H228">
        <v>2020</v>
      </c>
      <c r="I228" s="1" t="s">
        <v>29</v>
      </c>
      <c r="J228" s="1" t="s">
        <v>30</v>
      </c>
      <c r="K228" s="1" t="s">
        <v>95</v>
      </c>
      <c r="L228" s="1" t="s">
        <v>242</v>
      </c>
      <c r="M228" s="1" t="s">
        <v>96</v>
      </c>
      <c r="N228" s="1" t="s">
        <v>34</v>
      </c>
      <c r="O228" s="1" t="s">
        <v>35</v>
      </c>
      <c r="P228" s="1" t="s">
        <v>25</v>
      </c>
      <c r="Q228" s="1" t="s">
        <v>25</v>
      </c>
      <c r="R228" s="1" t="s">
        <v>26</v>
      </c>
      <c r="S228" s="1" t="s">
        <v>25</v>
      </c>
      <c r="T228" s="1" t="s">
        <v>25</v>
      </c>
      <c r="U228" s="1" t="s">
        <v>36</v>
      </c>
      <c r="V228" s="1" t="s">
        <v>37</v>
      </c>
      <c r="W228" s="1" t="s">
        <v>30</v>
      </c>
      <c r="X228" s="1" t="s">
        <v>25</v>
      </c>
      <c r="Y228">
        <v>1</v>
      </c>
    </row>
    <row r="229" spans="1:25" hidden="1" x14ac:dyDescent="0.25">
      <c r="A229" s="1" t="s">
        <v>25</v>
      </c>
      <c r="B229" s="1" t="s">
        <v>26</v>
      </c>
      <c r="C229" s="1" t="s">
        <v>26</v>
      </c>
      <c r="D229" s="1" t="s">
        <v>46</v>
      </c>
      <c r="E229" s="1" t="s">
        <v>53</v>
      </c>
      <c r="F229">
        <v>2020</v>
      </c>
      <c r="G229">
        <v>2020</v>
      </c>
      <c r="H229">
        <v>2020</v>
      </c>
      <c r="I229" s="1" t="s">
        <v>29</v>
      </c>
      <c r="J229" s="1" t="s">
        <v>30</v>
      </c>
      <c r="K229" s="1" t="s">
        <v>38</v>
      </c>
      <c r="L229" s="1" t="s">
        <v>39</v>
      </c>
      <c r="M229" s="1" t="s">
        <v>40</v>
      </c>
      <c r="N229" s="1" t="s">
        <v>34</v>
      </c>
      <c r="O229" s="1" t="s">
        <v>35</v>
      </c>
      <c r="P229" s="1" t="s">
        <v>25</v>
      </c>
      <c r="Q229" s="1" t="s">
        <v>26</v>
      </c>
      <c r="R229" s="1" t="s">
        <v>26</v>
      </c>
      <c r="S229" s="1" t="s">
        <v>25</v>
      </c>
      <c r="T229" s="1" t="s">
        <v>25</v>
      </c>
      <c r="U229" s="1" t="s">
        <v>36</v>
      </c>
      <c r="V229" s="1" t="s">
        <v>37</v>
      </c>
      <c r="W229" s="1" t="s">
        <v>30</v>
      </c>
      <c r="X229" s="1" t="s">
        <v>25</v>
      </c>
      <c r="Y229">
        <v>1</v>
      </c>
    </row>
    <row r="230" spans="1:25" hidden="1" x14ac:dyDescent="0.25">
      <c r="A230" s="1" t="s">
        <v>25</v>
      </c>
      <c r="B230" s="1" t="s">
        <v>26</v>
      </c>
      <c r="C230" s="1" t="s">
        <v>26</v>
      </c>
      <c r="D230" s="1" t="s">
        <v>46</v>
      </c>
      <c r="E230" s="1" t="s">
        <v>42</v>
      </c>
      <c r="F230">
        <v>2020</v>
      </c>
      <c r="G230">
        <v>2020</v>
      </c>
      <c r="H230">
        <v>2020</v>
      </c>
      <c r="I230" s="1" t="s">
        <v>29</v>
      </c>
      <c r="J230" s="1" t="s">
        <v>30</v>
      </c>
      <c r="K230" s="1" t="s">
        <v>159</v>
      </c>
      <c r="L230" s="1" t="s">
        <v>245</v>
      </c>
      <c r="M230" s="1" t="s">
        <v>161</v>
      </c>
      <c r="N230" s="1" t="s">
        <v>34</v>
      </c>
      <c r="O230" s="1" t="s">
        <v>35</v>
      </c>
      <c r="P230" s="1" t="s">
        <v>26</v>
      </c>
      <c r="Q230" s="1" t="s">
        <v>26</v>
      </c>
      <c r="R230" s="1" t="s">
        <v>26</v>
      </c>
      <c r="S230" s="1" t="s">
        <v>26</v>
      </c>
      <c r="T230" s="1" t="s">
        <v>26</v>
      </c>
      <c r="U230" s="1" t="s">
        <v>36</v>
      </c>
      <c r="V230" s="1" t="s">
        <v>37</v>
      </c>
      <c r="W230" s="1" t="s">
        <v>551</v>
      </c>
      <c r="X230" s="1" t="s">
        <v>25</v>
      </c>
      <c r="Y230">
        <v>1</v>
      </c>
    </row>
    <row r="231" spans="1:25" hidden="1" x14ac:dyDescent="0.25">
      <c r="A231" s="1" t="s">
        <v>25</v>
      </c>
      <c r="B231" s="1" t="s">
        <v>26</v>
      </c>
      <c r="C231" s="1" t="s">
        <v>26</v>
      </c>
      <c r="D231" s="1" t="s">
        <v>46</v>
      </c>
      <c r="E231" s="1" t="s">
        <v>53</v>
      </c>
      <c r="F231">
        <v>2018</v>
      </c>
      <c r="G231">
        <v>2018</v>
      </c>
      <c r="H231">
        <v>2018</v>
      </c>
      <c r="I231" s="1" t="s">
        <v>29</v>
      </c>
      <c r="J231" s="1" t="s">
        <v>30</v>
      </c>
      <c r="K231" s="1" t="s">
        <v>66</v>
      </c>
      <c r="L231" s="1" t="s">
        <v>246</v>
      </c>
      <c r="M231" s="1" t="s">
        <v>175</v>
      </c>
      <c r="N231" s="1" t="s">
        <v>34</v>
      </c>
      <c r="O231" s="1" t="s">
        <v>35</v>
      </c>
      <c r="P231" s="1" t="s">
        <v>25</v>
      </c>
      <c r="Q231" s="1" t="s">
        <v>26</v>
      </c>
      <c r="R231" s="1" t="s">
        <v>26</v>
      </c>
      <c r="S231" s="1" t="s">
        <v>25</v>
      </c>
      <c r="T231" s="1" t="s">
        <v>25</v>
      </c>
      <c r="U231" s="1" t="s">
        <v>36</v>
      </c>
      <c r="V231" s="1" t="s">
        <v>37</v>
      </c>
      <c r="W231" s="1" t="s">
        <v>30</v>
      </c>
      <c r="X231" s="1" t="s">
        <v>26</v>
      </c>
      <c r="Y231">
        <v>1</v>
      </c>
    </row>
    <row r="232" spans="1:25" hidden="1" x14ac:dyDescent="0.25">
      <c r="A232" s="1" t="s">
        <v>25</v>
      </c>
      <c r="B232" s="1" t="s">
        <v>26</v>
      </c>
      <c r="C232" s="1" t="s">
        <v>26</v>
      </c>
      <c r="D232" s="1" t="s">
        <v>27</v>
      </c>
      <c r="E232" s="1" t="s">
        <v>42</v>
      </c>
      <c r="F232">
        <v>2018</v>
      </c>
      <c r="G232">
        <v>2018</v>
      </c>
      <c r="H232">
        <v>2018</v>
      </c>
      <c r="I232" s="1" t="s">
        <v>29</v>
      </c>
      <c r="J232" s="1" t="s">
        <v>30</v>
      </c>
      <c r="K232" s="1" t="s">
        <v>57</v>
      </c>
      <c r="L232" s="1" t="s">
        <v>72</v>
      </c>
      <c r="M232" s="1" t="s">
        <v>59</v>
      </c>
      <c r="N232" s="1" t="s">
        <v>34</v>
      </c>
      <c r="O232" s="1" t="s">
        <v>35</v>
      </c>
      <c r="P232" s="1" t="s">
        <v>26</v>
      </c>
      <c r="Q232" s="1" t="s">
        <v>26</v>
      </c>
      <c r="R232" s="1" t="s">
        <v>26</v>
      </c>
      <c r="S232" s="1" t="s">
        <v>26</v>
      </c>
      <c r="T232" s="1" t="s">
        <v>26</v>
      </c>
      <c r="U232" s="1" t="s">
        <v>36</v>
      </c>
      <c r="V232" s="1" t="s">
        <v>37</v>
      </c>
      <c r="W232" s="1" t="s">
        <v>30</v>
      </c>
      <c r="X232" s="1" t="s">
        <v>25</v>
      </c>
      <c r="Y232">
        <v>1</v>
      </c>
    </row>
    <row r="233" spans="1:25" hidden="1" x14ac:dyDescent="0.25">
      <c r="A233" s="1" t="s">
        <v>25</v>
      </c>
      <c r="B233" s="1" t="s">
        <v>26</v>
      </c>
      <c r="C233" s="1" t="s">
        <v>26</v>
      </c>
      <c r="D233" s="1" t="s">
        <v>46</v>
      </c>
      <c r="E233" s="1" t="s">
        <v>53</v>
      </c>
      <c r="F233">
        <v>2019</v>
      </c>
      <c r="G233">
        <v>2019</v>
      </c>
      <c r="H233">
        <v>2019</v>
      </c>
      <c r="I233" s="1" t="s">
        <v>29</v>
      </c>
      <c r="J233" s="1" t="s">
        <v>30</v>
      </c>
      <c r="K233" s="1" t="s">
        <v>43</v>
      </c>
      <c r="L233" s="1" t="s">
        <v>44</v>
      </c>
      <c r="M233" s="1" t="s">
        <v>45</v>
      </c>
      <c r="N233" s="1" t="s">
        <v>34</v>
      </c>
      <c r="O233" s="1" t="s">
        <v>35</v>
      </c>
      <c r="P233" s="1" t="s">
        <v>25</v>
      </c>
      <c r="Q233" s="1" t="s">
        <v>26</v>
      </c>
      <c r="R233" s="1" t="s">
        <v>26</v>
      </c>
      <c r="S233" s="1" t="s">
        <v>25</v>
      </c>
      <c r="T233" s="1" t="s">
        <v>25</v>
      </c>
      <c r="U233" s="1" t="s">
        <v>36</v>
      </c>
      <c r="V233" s="1" t="s">
        <v>37</v>
      </c>
      <c r="W233" s="1" t="s">
        <v>122</v>
      </c>
      <c r="X233" s="1" t="s">
        <v>26</v>
      </c>
      <c r="Y233">
        <v>1</v>
      </c>
    </row>
    <row r="234" spans="1:25" hidden="1" x14ac:dyDescent="0.25">
      <c r="A234" s="1" t="s">
        <v>25</v>
      </c>
      <c r="B234" s="1" t="s">
        <v>26</v>
      </c>
      <c r="C234" s="1" t="s">
        <v>26</v>
      </c>
      <c r="D234" s="1" t="s">
        <v>27</v>
      </c>
      <c r="E234" s="1" t="s">
        <v>28</v>
      </c>
      <c r="F234">
        <v>2017</v>
      </c>
      <c r="G234">
        <v>2017</v>
      </c>
      <c r="H234">
        <v>2017</v>
      </c>
      <c r="I234" s="1" t="s">
        <v>29</v>
      </c>
      <c r="J234" s="1" t="s">
        <v>30</v>
      </c>
      <c r="K234" s="1" t="s">
        <v>66</v>
      </c>
      <c r="L234" s="1" t="s">
        <v>253</v>
      </c>
      <c r="M234" s="1" t="s">
        <v>68</v>
      </c>
      <c r="N234" s="1" t="s">
        <v>34</v>
      </c>
      <c r="O234" s="1" t="s">
        <v>35</v>
      </c>
      <c r="P234" s="1" t="s">
        <v>25</v>
      </c>
      <c r="Q234" s="1" t="s">
        <v>25</v>
      </c>
      <c r="R234" s="1" t="s">
        <v>26</v>
      </c>
      <c r="S234" s="1" t="s">
        <v>25</v>
      </c>
      <c r="T234" s="1" t="s">
        <v>25</v>
      </c>
      <c r="U234" s="1" t="s">
        <v>36</v>
      </c>
      <c r="V234" s="1" t="s">
        <v>37</v>
      </c>
      <c r="W234" s="1" t="s">
        <v>30</v>
      </c>
      <c r="X234" s="1" t="s">
        <v>25</v>
      </c>
      <c r="Y234">
        <v>1</v>
      </c>
    </row>
    <row r="235" spans="1:25" hidden="1" x14ac:dyDescent="0.25">
      <c r="A235" s="1" t="s">
        <v>25</v>
      </c>
      <c r="B235" s="1" t="s">
        <v>26</v>
      </c>
      <c r="C235" s="1" t="s">
        <v>26</v>
      </c>
      <c r="D235" s="1" t="s">
        <v>27</v>
      </c>
      <c r="E235" s="1" t="s">
        <v>28</v>
      </c>
      <c r="F235">
        <v>2016</v>
      </c>
      <c r="G235">
        <v>2016</v>
      </c>
      <c r="H235">
        <v>2016</v>
      </c>
      <c r="I235" s="1" t="s">
        <v>29</v>
      </c>
      <c r="J235" s="1" t="s">
        <v>30</v>
      </c>
      <c r="K235" s="1" t="s">
        <v>38</v>
      </c>
      <c r="L235" s="1" t="s">
        <v>255</v>
      </c>
      <c r="M235" s="1" t="s">
        <v>55</v>
      </c>
      <c r="N235" s="1" t="s">
        <v>34</v>
      </c>
      <c r="O235" s="1" t="s">
        <v>35</v>
      </c>
      <c r="P235" s="1" t="s">
        <v>25</v>
      </c>
      <c r="Q235" s="1" t="s">
        <v>25</v>
      </c>
      <c r="R235" s="1" t="s">
        <v>26</v>
      </c>
      <c r="S235" s="1" t="s">
        <v>25</v>
      </c>
      <c r="T235" s="1" t="s">
        <v>25</v>
      </c>
      <c r="U235" s="1" t="s">
        <v>36</v>
      </c>
      <c r="V235" s="1" t="s">
        <v>37</v>
      </c>
      <c r="W235" s="1" t="s">
        <v>30</v>
      </c>
      <c r="X235" s="1" t="s">
        <v>26</v>
      </c>
      <c r="Y235">
        <v>1</v>
      </c>
    </row>
    <row r="236" spans="1:25" hidden="1" x14ac:dyDescent="0.25">
      <c r="A236" s="1" t="s">
        <v>26</v>
      </c>
      <c r="B236" s="1" t="s">
        <v>26</v>
      </c>
      <c r="C236" s="1" t="s">
        <v>26</v>
      </c>
      <c r="D236" s="1" t="s">
        <v>27</v>
      </c>
      <c r="E236" s="1" t="s">
        <v>42</v>
      </c>
      <c r="F236">
        <v>2017</v>
      </c>
      <c r="G236">
        <v>2017</v>
      </c>
      <c r="H236">
        <v>2017</v>
      </c>
      <c r="I236" s="1" t="s">
        <v>29</v>
      </c>
      <c r="J236" s="1" t="s">
        <v>30</v>
      </c>
      <c r="K236" s="1" t="s">
        <v>130</v>
      </c>
      <c r="L236" s="1" t="s">
        <v>256</v>
      </c>
      <c r="M236" s="1" t="s">
        <v>132</v>
      </c>
      <c r="N236" s="1" t="s">
        <v>34</v>
      </c>
      <c r="O236" s="1" t="s">
        <v>35</v>
      </c>
      <c r="P236" s="1" t="s">
        <v>26</v>
      </c>
      <c r="Q236" s="1" t="s">
        <v>26</v>
      </c>
      <c r="R236" s="1" t="s">
        <v>25</v>
      </c>
      <c r="S236" s="1" t="s">
        <v>26</v>
      </c>
      <c r="T236" s="1" t="s">
        <v>26</v>
      </c>
      <c r="U236" s="1" t="s">
        <v>36</v>
      </c>
      <c r="V236" s="1" t="s">
        <v>37</v>
      </c>
      <c r="W236" s="1" t="s">
        <v>30</v>
      </c>
      <c r="X236" s="1" t="s">
        <v>26</v>
      </c>
      <c r="Y236">
        <v>1</v>
      </c>
    </row>
    <row r="237" spans="1:25" hidden="1" x14ac:dyDescent="0.25">
      <c r="A237" s="1" t="s">
        <v>25</v>
      </c>
      <c r="B237" s="1" t="s">
        <v>26</v>
      </c>
      <c r="C237" s="1" t="s">
        <v>26</v>
      </c>
      <c r="D237" s="1" t="s">
        <v>46</v>
      </c>
      <c r="E237" s="1" t="s">
        <v>42</v>
      </c>
      <c r="F237">
        <v>2017</v>
      </c>
      <c r="G237">
        <v>2017</v>
      </c>
      <c r="H237">
        <v>2017</v>
      </c>
      <c r="I237" s="1" t="s">
        <v>29</v>
      </c>
      <c r="J237" s="1" t="s">
        <v>30</v>
      </c>
      <c r="K237" s="1" t="s">
        <v>82</v>
      </c>
      <c r="L237" s="1" t="s">
        <v>83</v>
      </c>
      <c r="M237" s="1" t="s">
        <v>84</v>
      </c>
      <c r="N237" s="1" t="s">
        <v>34</v>
      </c>
      <c r="O237" s="1" t="s">
        <v>35</v>
      </c>
      <c r="P237" s="1" t="s">
        <v>26</v>
      </c>
      <c r="Q237" s="1" t="s">
        <v>26</v>
      </c>
      <c r="R237" s="1" t="s">
        <v>26</v>
      </c>
      <c r="S237" s="1" t="s">
        <v>26</v>
      </c>
      <c r="T237" s="1" t="s">
        <v>26</v>
      </c>
      <c r="U237" s="1" t="s">
        <v>36</v>
      </c>
      <c r="V237" s="1" t="s">
        <v>37</v>
      </c>
      <c r="W237" s="1" t="s">
        <v>30</v>
      </c>
      <c r="X237" s="1" t="s">
        <v>25</v>
      </c>
      <c r="Y237">
        <v>1</v>
      </c>
    </row>
    <row r="238" spans="1:25" hidden="1" x14ac:dyDescent="0.25">
      <c r="A238" s="1" t="s">
        <v>25</v>
      </c>
      <c r="B238" s="1" t="s">
        <v>26</v>
      </c>
      <c r="C238" s="1" t="s">
        <v>26</v>
      </c>
      <c r="D238" s="1" t="s">
        <v>27</v>
      </c>
      <c r="E238" s="1" t="s">
        <v>28</v>
      </c>
      <c r="F238">
        <v>2017</v>
      </c>
      <c r="G238">
        <v>2017</v>
      </c>
      <c r="H238">
        <v>2017</v>
      </c>
      <c r="I238" s="1" t="s">
        <v>29</v>
      </c>
      <c r="J238" s="1" t="s">
        <v>30</v>
      </c>
      <c r="K238" s="1" t="s">
        <v>60</v>
      </c>
      <c r="L238" s="1" t="s">
        <v>73</v>
      </c>
      <c r="M238" s="1" t="s">
        <v>74</v>
      </c>
      <c r="N238" s="1" t="s">
        <v>34</v>
      </c>
      <c r="O238" s="1" t="s">
        <v>35</v>
      </c>
      <c r="P238" s="1" t="s">
        <v>25</v>
      </c>
      <c r="Q238" s="1" t="s">
        <v>25</v>
      </c>
      <c r="R238" s="1" t="s">
        <v>26</v>
      </c>
      <c r="S238" s="1" t="s">
        <v>25</v>
      </c>
      <c r="T238" s="1" t="s">
        <v>26</v>
      </c>
      <c r="U238" s="1" t="s">
        <v>36</v>
      </c>
      <c r="V238" s="1" t="s">
        <v>37</v>
      </c>
      <c r="W238" s="1" t="s">
        <v>30</v>
      </c>
      <c r="X238" s="1" t="s">
        <v>25</v>
      </c>
      <c r="Y238">
        <v>1</v>
      </c>
    </row>
    <row r="239" spans="1:25" hidden="1" x14ac:dyDescent="0.25">
      <c r="A239" s="1" t="s">
        <v>25</v>
      </c>
      <c r="B239" s="1" t="s">
        <v>26</v>
      </c>
      <c r="C239" s="1" t="s">
        <v>26</v>
      </c>
      <c r="D239" s="1" t="s">
        <v>46</v>
      </c>
      <c r="E239" s="1" t="s">
        <v>42</v>
      </c>
      <c r="F239">
        <v>2017</v>
      </c>
      <c r="G239">
        <v>2017</v>
      </c>
      <c r="H239">
        <v>2017</v>
      </c>
      <c r="I239" s="1" t="s">
        <v>29</v>
      </c>
      <c r="J239" s="1" t="s">
        <v>30</v>
      </c>
      <c r="K239" s="1" t="s">
        <v>50</v>
      </c>
      <c r="L239" s="1" t="s">
        <v>51</v>
      </c>
      <c r="M239" s="1" t="s">
        <v>52</v>
      </c>
      <c r="N239" s="1" t="s">
        <v>34</v>
      </c>
      <c r="O239" s="1" t="s">
        <v>35</v>
      </c>
      <c r="P239" s="1" t="s">
        <v>26</v>
      </c>
      <c r="Q239" s="1" t="s">
        <v>26</v>
      </c>
      <c r="R239" s="1" t="s">
        <v>26</v>
      </c>
      <c r="S239" s="1" t="s">
        <v>26</v>
      </c>
      <c r="T239" s="1" t="s">
        <v>26</v>
      </c>
      <c r="U239" s="1" t="s">
        <v>36</v>
      </c>
      <c r="V239" s="1" t="s">
        <v>37</v>
      </c>
      <c r="W239" s="1" t="s">
        <v>30</v>
      </c>
      <c r="X239" s="1" t="s">
        <v>26</v>
      </c>
      <c r="Y239">
        <v>1</v>
      </c>
    </row>
    <row r="240" spans="1:25" hidden="1" x14ac:dyDescent="0.25">
      <c r="A240" s="1" t="s">
        <v>25</v>
      </c>
      <c r="B240" s="1" t="s">
        <v>26</v>
      </c>
      <c r="C240" s="1" t="s">
        <v>26</v>
      </c>
      <c r="D240" s="1" t="s">
        <v>46</v>
      </c>
      <c r="E240" s="1" t="s">
        <v>42</v>
      </c>
      <c r="F240">
        <v>2018</v>
      </c>
      <c r="G240">
        <v>2018</v>
      </c>
      <c r="H240">
        <v>2018</v>
      </c>
      <c r="I240" s="1" t="s">
        <v>29</v>
      </c>
      <c r="J240" s="1" t="s">
        <v>30</v>
      </c>
      <c r="K240" s="1" t="s">
        <v>82</v>
      </c>
      <c r="L240" s="1" t="s">
        <v>83</v>
      </c>
      <c r="M240" s="1" t="s">
        <v>84</v>
      </c>
      <c r="N240" s="1" t="s">
        <v>34</v>
      </c>
      <c r="O240" s="1" t="s">
        <v>35</v>
      </c>
      <c r="P240" s="1" t="s">
        <v>26</v>
      </c>
      <c r="Q240" s="1" t="s">
        <v>26</v>
      </c>
      <c r="R240" s="1" t="s">
        <v>26</v>
      </c>
      <c r="S240" s="1" t="s">
        <v>26</v>
      </c>
      <c r="T240" s="1" t="s">
        <v>26</v>
      </c>
      <c r="U240" s="1" t="s">
        <v>36</v>
      </c>
      <c r="V240" s="1" t="s">
        <v>37</v>
      </c>
      <c r="W240" s="1" t="s">
        <v>30</v>
      </c>
      <c r="X240" s="1" t="s">
        <v>25</v>
      </c>
      <c r="Y240">
        <v>1</v>
      </c>
    </row>
    <row r="241" spans="1:25" hidden="1" x14ac:dyDescent="0.25">
      <c r="A241" s="1" t="s">
        <v>25</v>
      </c>
      <c r="B241" s="1" t="s">
        <v>26</v>
      </c>
      <c r="C241" s="1" t="s">
        <v>26</v>
      </c>
      <c r="D241" s="1" t="s">
        <v>46</v>
      </c>
      <c r="E241" s="1" t="s">
        <v>53</v>
      </c>
      <c r="F241">
        <v>2018</v>
      </c>
      <c r="G241">
        <v>2018</v>
      </c>
      <c r="H241">
        <v>2018</v>
      </c>
      <c r="I241" s="1" t="s">
        <v>29</v>
      </c>
      <c r="J241" s="1" t="s">
        <v>30</v>
      </c>
      <c r="K241" s="1" t="s">
        <v>232</v>
      </c>
      <c r="L241" s="1" t="s">
        <v>233</v>
      </c>
      <c r="M241" s="1" t="s">
        <v>234</v>
      </c>
      <c r="N241" s="1" t="s">
        <v>34</v>
      </c>
      <c r="O241" s="1" t="s">
        <v>35</v>
      </c>
      <c r="P241" s="1" t="s">
        <v>25</v>
      </c>
      <c r="Q241" s="1" t="s">
        <v>26</v>
      </c>
      <c r="R241" s="1" t="s">
        <v>26</v>
      </c>
      <c r="S241" s="1" t="s">
        <v>25</v>
      </c>
      <c r="T241" s="1" t="s">
        <v>25</v>
      </c>
      <c r="U241" s="1" t="s">
        <v>36</v>
      </c>
      <c r="V241" s="1" t="s">
        <v>37</v>
      </c>
      <c r="W241" s="1" t="s">
        <v>122</v>
      </c>
      <c r="X241" s="1" t="s">
        <v>25</v>
      </c>
      <c r="Y241">
        <v>2</v>
      </c>
    </row>
    <row r="242" spans="1:25" hidden="1" x14ac:dyDescent="0.25">
      <c r="A242" s="1" t="s">
        <v>25</v>
      </c>
      <c r="B242" s="1" t="s">
        <v>26</v>
      </c>
      <c r="C242" s="1" t="s">
        <v>26</v>
      </c>
      <c r="D242" s="1" t="s">
        <v>27</v>
      </c>
      <c r="E242" s="1" t="s">
        <v>28</v>
      </c>
      <c r="F242">
        <v>2018</v>
      </c>
      <c r="G242">
        <v>2018</v>
      </c>
      <c r="H242">
        <v>2018</v>
      </c>
      <c r="I242" s="1" t="s">
        <v>29</v>
      </c>
      <c r="J242" s="1" t="s">
        <v>30</v>
      </c>
      <c r="K242" s="1" t="s">
        <v>168</v>
      </c>
      <c r="L242" s="1" t="s">
        <v>169</v>
      </c>
      <c r="M242" s="1" t="s">
        <v>62</v>
      </c>
      <c r="N242" s="1" t="s">
        <v>34</v>
      </c>
      <c r="O242" s="1" t="s">
        <v>35</v>
      </c>
      <c r="P242" s="1" t="s">
        <v>25</v>
      </c>
      <c r="Q242" s="1" t="s">
        <v>25</v>
      </c>
      <c r="R242" s="1" t="s">
        <v>26</v>
      </c>
      <c r="S242" s="1" t="s">
        <v>25</v>
      </c>
      <c r="T242" s="1" t="s">
        <v>25</v>
      </c>
      <c r="U242" s="1" t="s">
        <v>36</v>
      </c>
      <c r="V242" s="1" t="s">
        <v>37</v>
      </c>
      <c r="W242" s="1" t="s">
        <v>30</v>
      </c>
      <c r="X242" s="1" t="s">
        <v>26</v>
      </c>
      <c r="Y242">
        <v>1</v>
      </c>
    </row>
    <row r="243" spans="1:25" hidden="1" x14ac:dyDescent="0.25">
      <c r="A243" s="1" t="s">
        <v>25</v>
      </c>
      <c r="B243" s="1" t="s">
        <v>26</v>
      </c>
      <c r="C243" s="1" t="s">
        <v>26</v>
      </c>
      <c r="D243" s="1" t="s">
        <v>27</v>
      </c>
      <c r="E243" s="1" t="s">
        <v>28</v>
      </c>
      <c r="F243">
        <v>2020</v>
      </c>
      <c r="G243">
        <v>2020</v>
      </c>
      <c r="H243">
        <v>2020</v>
      </c>
      <c r="I243" s="1" t="s">
        <v>29</v>
      </c>
      <c r="J243" s="1" t="s">
        <v>30</v>
      </c>
      <c r="K243" s="1" t="s">
        <v>95</v>
      </c>
      <c r="L243" s="1" t="s">
        <v>263</v>
      </c>
      <c r="M243" s="1" t="s">
        <v>96</v>
      </c>
      <c r="N243" s="1" t="s">
        <v>34</v>
      </c>
      <c r="O243" s="1" t="s">
        <v>35</v>
      </c>
      <c r="P243" s="1" t="s">
        <v>25</v>
      </c>
      <c r="Q243" s="1" t="s">
        <v>25</v>
      </c>
      <c r="R243" s="1" t="s">
        <v>26</v>
      </c>
      <c r="S243" s="1" t="s">
        <v>25</v>
      </c>
      <c r="T243" s="1" t="s">
        <v>25</v>
      </c>
      <c r="U243" s="1" t="s">
        <v>36</v>
      </c>
      <c r="V243" s="1" t="s">
        <v>37</v>
      </c>
      <c r="W243" s="1" t="s">
        <v>30</v>
      </c>
      <c r="X243" s="1" t="s">
        <v>26</v>
      </c>
      <c r="Y243">
        <v>1</v>
      </c>
    </row>
    <row r="244" spans="1:25" hidden="1" x14ac:dyDescent="0.25">
      <c r="A244" s="1" t="s">
        <v>25</v>
      </c>
      <c r="B244" s="1" t="s">
        <v>26</v>
      </c>
      <c r="C244" s="1" t="s">
        <v>26</v>
      </c>
      <c r="D244" s="1" t="s">
        <v>46</v>
      </c>
      <c r="E244" s="1" t="s">
        <v>42</v>
      </c>
      <c r="F244">
        <v>2019</v>
      </c>
      <c r="G244">
        <v>2019</v>
      </c>
      <c r="H244">
        <v>2019</v>
      </c>
      <c r="I244" s="1" t="s">
        <v>29</v>
      </c>
      <c r="J244" s="1" t="s">
        <v>30</v>
      </c>
      <c r="K244" s="1" t="s">
        <v>159</v>
      </c>
      <c r="L244" s="1" t="s">
        <v>264</v>
      </c>
      <c r="M244" s="1" t="s">
        <v>161</v>
      </c>
      <c r="N244" s="1" t="s">
        <v>34</v>
      </c>
      <c r="O244" s="1" t="s">
        <v>35</v>
      </c>
      <c r="P244" s="1" t="s">
        <v>26</v>
      </c>
      <c r="Q244" s="1" t="s">
        <v>26</v>
      </c>
      <c r="R244" s="1" t="s">
        <v>26</v>
      </c>
      <c r="S244" s="1" t="s">
        <v>26</v>
      </c>
      <c r="T244" s="1" t="s">
        <v>26</v>
      </c>
      <c r="U244" s="1" t="s">
        <v>36</v>
      </c>
      <c r="V244" s="1" t="s">
        <v>37</v>
      </c>
      <c r="W244" s="1" t="s">
        <v>30</v>
      </c>
      <c r="X244" s="1" t="s">
        <v>26</v>
      </c>
      <c r="Y244">
        <v>1</v>
      </c>
    </row>
    <row r="245" spans="1:25" hidden="1" x14ac:dyDescent="0.25">
      <c r="A245" s="1" t="s">
        <v>25</v>
      </c>
      <c r="B245" s="1" t="s">
        <v>26</v>
      </c>
      <c r="C245" s="1" t="s">
        <v>26</v>
      </c>
      <c r="D245" s="1" t="s">
        <v>27</v>
      </c>
      <c r="E245" s="1" t="s">
        <v>28</v>
      </c>
      <c r="F245">
        <v>2020</v>
      </c>
      <c r="G245">
        <v>2020</v>
      </c>
      <c r="H245">
        <v>2020</v>
      </c>
      <c r="I245" s="1" t="s">
        <v>29</v>
      </c>
      <c r="J245" s="1" t="s">
        <v>30</v>
      </c>
      <c r="K245" s="1" t="s">
        <v>50</v>
      </c>
      <c r="L245" s="1" t="s">
        <v>51</v>
      </c>
      <c r="M245" s="1" t="s">
        <v>52</v>
      </c>
      <c r="N245" s="1" t="s">
        <v>34</v>
      </c>
      <c r="O245" s="1" t="s">
        <v>35</v>
      </c>
      <c r="P245" s="1" t="s">
        <v>25</v>
      </c>
      <c r="Q245" s="1" t="s">
        <v>25</v>
      </c>
      <c r="R245" s="1" t="s">
        <v>26</v>
      </c>
      <c r="S245" s="1" t="s">
        <v>25</v>
      </c>
      <c r="T245" s="1" t="s">
        <v>25</v>
      </c>
      <c r="U245" s="1" t="s">
        <v>36</v>
      </c>
      <c r="V245" s="1" t="s">
        <v>37</v>
      </c>
      <c r="W245" s="1" t="s">
        <v>30</v>
      </c>
      <c r="X245" s="1" t="s">
        <v>26</v>
      </c>
      <c r="Y245">
        <v>2</v>
      </c>
    </row>
    <row r="246" spans="1:25" hidden="1" x14ac:dyDescent="0.25">
      <c r="A246" s="1" t="s">
        <v>25</v>
      </c>
      <c r="B246" s="1" t="s">
        <v>26</v>
      </c>
      <c r="C246" s="1" t="s">
        <v>26</v>
      </c>
      <c r="D246" s="1" t="s">
        <v>27</v>
      </c>
      <c r="E246" s="1" t="s">
        <v>28</v>
      </c>
      <c r="F246">
        <v>2016</v>
      </c>
      <c r="G246">
        <v>2016</v>
      </c>
      <c r="H246">
        <v>2016</v>
      </c>
      <c r="I246" s="1" t="s">
        <v>29</v>
      </c>
      <c r="J246" s="1" t="s">
        <v>30</v>
      </c>
      <c r="K246" s="1" t="s">
        <v>66</v>
      </c>
      <c r="L246" s="1" t="s">
        <v>265</v>
      </c>
      <c r="M246" s="1" t="s">
        <v>175</v>
      </c>
      <c r="N246" s="1" t="s">
        <v>34</v>
      </c>
      <c r="O246" s="1" t="s">
        <v>35</v>
      </c>
      <c r="P246" s="1" t="s">
        <v>25</v>
      </c>
      <c r="Q246" s="1" t="s">
        <v>25</v>
      </c>
      <c r="R246" s="1" t="s">
        <v>26</v>
      </c>
      <c r="S246" s="1" t="s">
        <v>26</v>
      </c>
      <c r="T246" s="1" t="s">
        <v>25</v>
      </c>
      <c r="U246" s="1" t="s">
        <v>36</v>
      </c>
      <c r="V246" s="1" t="s">
        <v>37</v>
      </c>
      <c r="W246" s="1" t="s">
        <v>30</v>
      </c>
      <c r="X246" s="1" t="s">
        <v>25</v>
      </c>
      <c r="Y246">
        <v>1</v>
      </c>
    </row>
    <row r="247" spans="1:25" hidden="1" x14ac:dyDescent="0.25">
      <c r="A247" s="1" t="s">
        <v>25</v>
      </c>
      <c r="B247" s="1" t="s">
        <v>26</v>
      </c>
      <c r="C247" s="1" t="s">
        <v>26</v>
      </c>
      <c r="D247" s="1" t="s">
        <v>46</v>
      </c>
      <c r="E247" s="1" t="s">
        <v>53</v>
      </c>
      <c r="F247">
        <v>2019</v>
      </c>
      <c r="G247">
        <v>2019</v>
      </c>
      <c r="H247">
        <v>2019</v>
      </c>
      <c r="I247" s="1" t="s">
        <v>29</v>
      </c>
      <c r="J247" s="1" t="s">
        <v>30</v>
      </c>
      <c r="K247" s="1" t="s">
        <v>118</v>
      </c>
      <c r="L247" s="1" t="s">
        <v>119</v>
      </c>
      <c r="M247" s="1" t="s">
        <v>120</v>
      </c>
      <c r="N247" s="1" t="s">
        <v>34</v>
      </c>
      <c r="O247" s="1" t="s">
        <v>35</v>
      </c>
      <c r="P247" s="1" t="s">
        <v>25</v>
      </c>
      <c r="Q247" s="1" t="s">
        <v>26</v>
      </c>
      <c r="R247" s="1" t="s">
        <v>26</v>
      </c>
      <c r="S247" s="1" t="s">
        <v>25</v>
      </c>
      <c r="T247" s="1" t="s">
        <v>25</v>
      </c>
      <c r="U247" s="1" t="s">
        <v>36</v>
      </c>
      <c r="V247" s="1" t="s">
        <v>37</v>
      </c>
      <c r="W247" s="1" t="s">
        <v>30</v>
      </c>
      <c r="X247" s="1" t="s">
        <v>26</v>
      </c>
      <c r="Y247">
        <v>2</v>
      </c>
    </row>
    <row r="248" spans="1:25" hidden="1" x14ac:dyDescent="0.25">
      <c r="A248" s="1" t="s">
        <v>25</v>
      </c>
      <c r="B248" s="1" t="s">
        <v>26</v>
      </c>
      <c r="C248" s="1" t="s">
        <v>26</v>
      </c>
      <c r="D248" s="1" t="s">
        <v>27</v>
      </c>
      <c r="E248" s="1" t="s">
        <v>28</v>
      </c>
      <c r="F248">
        <v>2018</v>
      </c>
      <c r="G248">
        <v>2018</v>
      </c>
      <c r="H248">
        <v>2018</v>
      </c>
      <c r="I248" s="1" t="s">
        <v>29</v>
      </c>
      <c r="J248" s="1" t="s">
        <v>30</v>
      </c>
      <c r="K248" s="1" t="s">
        <v>50</v>
      </c>
      <c r="L248" s="1" t="s">
        <v>127</v>
      </c>
      <c r="M248" s="1" t="s">
        <v>52</v>
      </c>
      <c r="N248" s="1" t="s">
        <v>34</v>
      </c>
      <c r="O248" s="1" t="s">
        <v>35</v>
      </c>
      <c r="P248" s="1" t="s">
        <v>25</v>
      </c>
      <c r="Q248" s="1" t="s">
        <v>25</v>
      </c>
      <c r="R248" s="1" t="s">
        <v>26</v>
      </c>
      <c r="S248" s="1" t="s">
        <v>26</v>
      </c>
      <c r="T248" s="1" t="s">
        <v>25</v>
      </c>
      <c r="U248" s="1" t="s">
        <v>36</v>
      </c>
      <c r="V248" s="1" t="s">
        <v>37</v>
      </c>
      <c r="W248" s="1" t="s">
        <v>30</v>
      </c>
      <c r="X248" s="1" t="s">
        <v>25</v>
      </c>
      <c r="Y248">
        <v>1</v>
      </c>
    </row>
    <row r="249" spans="1:25" hidden="1" x14ac:dyDescent="0.25">
      <c r="A249" s="1" t="s">
        <v>25</v>
      </c>
      <c r="B249" s="1" t="s">
        <v>26</v>
      </c>
      <c r="C249" s="1" t="s">
        <v>26</v>
      </c>
      <c r="D249" s="1" t="s">
        <v>46</v>
      </c>
      <c r="E249" s="1" t="s">
        <v>53</v>
      </c>
      <c r="F249">
        <v>2016</v>
      </c>
      <c r="G249">
        <v>2016</v>
      </c>
      <c r="H249">
        <v>2016</v>
      </c>
      <c r="I249" s="1" t="s">
        <v>29</v>
      </c>
      <c r="J249" s="1" t="s">
        <v>30</v>
      </c>
      <c r="K249" s="1" t="s">
        <v>104</v>
      </c>
      <c r="L249" s="1" t="s">
        <v>105</v>
      </c>
      <c r="M249" s="1" t="s">
        <v>106</v>
      </c>
      <c r="N249" s="1" t="s">
        <v>34</v>
      </c>
      <c r="O249" s="1" t="s">
        <v>35</v>
      </c>
      <c r="P249" s="1" t="s">
        <v>25</v>
      </c>
      <c r="Q249" s="1" t="s">
        <v>26</v>
      </c>
      <c r="R249" s="1" t="s">
        <v>26</v>
      </c>
      <c r="S249" s="1" t="s">
        <v>25</v>
      </c>
      <c r="T249" s="1" t="s">
        <v>25</v>
      </c>
      <c r="U249" s="1" t="s">
        <v>36</v>
      </c>
      <c r="V249" s="1" t="s">
        <v>37</v>
      </c>
      <c r="W249" s="1" t="s">
        <v>30</v>
      </c>
      <c r="X249" s="1" t="s">
        <v>26</v>
      </c>
      <c r="Y249">
        <v>1</v>
      </c>
    </row>
    <row r="250" spans="1:25" hidden="1" x14ac:dyDescent="0.25">
      <c r="A250" s="1" t="s">
        <v>25</v>
      </c>
      <c r="B250" s="1" t="s">
        <v>26</v>
      </c>
      <c r="C250" s="1" t="s">
        <v>26</v>
      </c>
      <c r="D250" s="1" t="s">
        <v>27</v>
      </c>
      <c r="E250" s="1" t="s">
        <v>28</v>
      </c>
      <c r="F250">
        <v>2020</v>
      </c>
      <c r="G250">
        <v>2020</v>
      </c>
      <c r="H250">
        <v>2020</v>
      </c>
      <c r="I250" s="1" t="s">
        <v>29</v>
      </c>
      <c r="J250" s="1" t="s">
        <v>30</v>
      </c>
      <c r="K250" s="1" t="s">
        <v>130</v>
      </c>
      <c r="L250" s="1" t="s">
        <v>273</v>
      </c>
      <c r="M250" s="1" t="s">
        <v>132</v>
      </c>
      <c r="N250" s="1" t="s">
        <v>34</v>
      </c>
      <c r="O250" s="1" t="s">
        <v>35</v>
      </c>
      <c r="P250" s="1" t="s">
        <v>25</v>
      </c>
      <c r="Q250" s="1" t="s">
        <v>25</v>
      </c>
      <c r="R250" s="1" t="s">
        <v>26</v>
      </c>
      <c r="S250" s="1" t="s">
        <v>25</v>
      </c>
      <c r="T250" s="1" t="s">
        <v>25</v>
      </c>
      <c r="U250" s="1" t="s">
        <v>36</v>
      </c>
      <c r="V250" s="1" t="s">
        <v>37</v>
      </c>
      <c r="W250" s="1" t="s">
        <v>551</v>
      </c>
      <c r="X250" s="1" t="s">
        <v>25</v>
      </c>
      <c r="Y250">
        <v>1</v>
      </c>
    </row>
    <row r="251" spans="1:25" hidden="1" x14ac:dyDescent="0.25">
      <c r="A251" s="1" t="s">
        <v>25</v>
      </c>
      <c r="B251" s="1" t="s">
        <v>26</v>
      </c>
      <c r="C251" s="1" t="s">
        <v>26</v>
      </c>
      <c r="D251" s="1" t="s">
        <v>27</v>
      </c>
      <c r="E251" s="1" t="s">
        <v>42</v>
      </c>
      <c r="F251">
        <v>2020</v>
      </c>
      <c r="G251">
        <v>2020</v>
      </c>
      <c r="H251">
        <v>2020</v>
      </c>
      <c r="I251" s="1" t="s">
        <v>29</v>
      </c>
      <c r="J251" s="1" t="s">
        <v>30</v>
      </c>
      <c r="K251" s="1" t="s">
        <v>63</v>
      </c>
      <c r="L251" s="1" t="s">
        <v>274</v>
      </c>
      <c r="M251" s="1" t="s">
        <v>65</v>
      </c>
      <c r="N251" s="1" t="s">
        <v>34</v>
      </c>
      <c r="O251" s="1" t="s">
        <v>35</v>
      </c>
      <c r="P251" s="1" t="s">
        <v>26</v>
      </c>
      <c r="Q251" s="1" t="s">
        <v>26</v>
      </c>
      <c r="R251" s="1" t="s">
        <v>26</v>
      </c>
      <c r="S251" s="1" t="s">
        <v>26</v>
      </c>
      <c r="T251" s="1" t="s">
        <v>26</v>
      </c>
      <c r="U251" s="1" t="s">
        <v>56</v>
      </c>
      <c r="V251" s="1" t="s">
        <v>37</v>
      </c>
      <c r="W251" s="1" t="s">
        <v>30</v>
      </c>
      <c r="X251" s="1" t="s">
        <v>26</v>
      </c>
      <c r="Y251">
        <v>1</v>
      </c>
    </row>
    <row r="252" spans="1:25" hidden="1" x14ac:dyDescent="0.25">
      <c r="A252" s="1" t="s">
        <v>25</v>
      </c>
      <c r="B252" s="1" t="s">
        <v>26</v>
      </c>
      <c r="C252" s="1" t="s">
        <v>26</v>
      </c>
      <c r="D252" s="1" t="s">
        <v>46</v>
      </c>
      <c r="E252" s="1" t="s">
        <v>53</v>
      </c>
      <c r="F252">
        <v>2019</v>
      </c>
      <c r="G252">
        <v>2019</v>
      </c>
      <c r="H252">
        <v>2019</v>
      </c>
      <c r="I252" s="1" t="s">
        <v>29</v>
      </c>
      <c r="J252" s="1" t="s">
        <v>30</v>
      </c>
      <c r="K252" s="1" t="s">
        <v>130</v>
      </c>
      <c r="L252" s="1" t="s">
        <v>277</v>
      </c>
      <c r="M252" s="1" t="s">
        <v>132</v>
      </c>
      <c r="N252" s="1" t="s">
        <v>34</v>
      </c>
      <c r="O252" s="1" t="s">
        <v>35</v>
      </c>
      <c r="P252" s="1" t="s">
        <v>25</v>
      </c>
      <c r="Q252" s="1" t="s">
        <v>26</v>
      </c>
      <c r="R252" s="1" t="s">
        <v>26</v>
      </c>
      <c r="S252" s="1" t="s">
        <v>25</v>
      </c>
      <c r="T252" s="1" t="s">
        <v>25</v>
      </c>
      <c r="U252" s="1" t="s">
        <v>36</v>
      </c>
      <c r="V252" s="1" t="s">
        <v>37</v>
      </c>
      <c r="W252" s="1" t="s">
        <v>122</v>
      </c>
      <c r="X252" s="1" t="s">
        <v>26</v>
      </c>
      <c r="Y252">
        <v>1</v>
      </c>
    </row>
    <row r="253" spans="1:25" hidden="1" x14ac:dyDescent="0.25">
      <c r="A253" s="1" t="s">
        <v>25</v>
      </c>
      <c r="B253" s="1" t="s">
        <v>26</v>
      </c>
      <c r="C253" s="1" t="s">
        <v>26</v>
      </c>
      <c r="D253" s="1" t="s">
        <v>46</v>
      </c>
      <c r="E253" s="1" t="s">
        <v>85</v>
      </c>
      <c r="F253">
        <v>2020</v>
      </c>
      <c r="G253">
        <v>2020</v>
      </c>
      <c r="H253">
        <v>2020</v>
      </c>
      <c r="I253" s="1" t="s">
        <v>29</v>
      </c>
      <c r="J253" s="1" t="s">
        <v>30</v>
      </c>
      <c r="K253" s="1" t="s">
        <v>38</v>
      </c>
      <c r="L253" s="1" t="s">
        <v>39</v>
      </c>
      <c r="M253" s="1" t="s">
        <v>40</v>
      </c>
      <c r="N253" s="1" t="s">
        <v>34</v>
      </c>
      <c r="O253" s="1" t="s">
        <v>35</v>
      </c>
      <c r="P253" s="1" t="s">
        <v>25</v>
      </c>
      <c r="Q253" s="1" t="s">
        <v>26</v>
      </c>
      <c r="R253" s="1" t="s">
        <v>26</v>
      </c>
      <c r="S253" s="1" t="s">
        <v>25</v>
      </c>
      <c r="T253" s="1" t="s">
        <v>25</v>
      </c>
      <c r="U253" s="1" t="s">
        <v>36</v>
      </c>
      <c r="V253" s="1" t="s">
        <v>37</v>
      </c>
      <c r="W253" s="1" t="s">
        <v>30</v>
      </c>
      <c r="X253" s="1" t="s">
        <v>26</v>
      </c>
      <c r="Y253">
        <v>1</v>
      </c>
    </row>
    <row r="254" spans="1:25" hidden="1" x14ac:dyDescent="0.25">
      <c r="A254" s="1" t="s">
        <v>25</v>
      </c>
      <c r="B254" s="1" t="s">
        <v>26</v>
      </c>
      <c r="C254" s="1" t="s">
        <v>26</v>
      </c>
      <c r="D254" s="1" t="s">
        <v>46</v>
      </c>
      <c r="E254" s="1" t="s">
        <v>28</v>
      </c>
      <c r="F254">
        <v>2017</v>
      </c>
      <c r="G254">
        <v>2017</v>
      </c>
      <c r="H254">
        <v>2017</v>
      </c>
      <c r="I254" s="1" t="s">
        <v>29</v>
      </c>
      <c r="J254" s="1" t="s">
        <v>30</v>
      </c>
      <c r="K254" s="1" t="s">
        <v>130</v>
      </c>
      <c r="L254" s="1" t="s">
        <v>131</v>
      </c>
      <c r="M254" s="1" t="s">
        <v>132</v>
      </c>
      <c r="N254" s="1" t="s">
        <v>34</v>
      </c>
      <c r="O254" s="1" t="s">
        <v>35</v>
      </c>
      <c r="P254" s="1" t="s">
        <v>25</v>
      </c>
      <c r="Q254" s="1" t="s">
        <v>25</v>
      </c>
      <c r="R254" s="1" t="s">
        <v>26</v>
      </c>
      <c r="S254" s="1" t="s">
        <v>26</v>
      </c>
      <c r="T254" s="1" t="s">
        <v>25</v>
      </c>
      <c r="U254" s="1" t="s">
        <v>36</v>
      </c>
      <c r="V254" s="1" t="s">
        <v>37</v>
      </c>
      <c r="W254" s="1" t="s">
        <v>30</v>
      </c>
      <c r="X254" s="1" t="s">
        <v>26</v>
      </c>
      <c r="Y254">
        <v>1</v>
      </c>
    </row>
    <row r="255" spans="1:25" hidden="1" x14ac:dyDescent="0.25">
      <c r="A255" s="1" t="s">
        <v>25</v>
      </c>
      <c r="B255" s="1" t="s">
        <v>26</v>
      </c>
      <c r="C255" s="1" t="s">
        <v>26</v>
      </c>
      <c r="D255" s="1" t="s">
        <v>46</v>
      </c>
      <c r="E255" s="1" t="s">
        <v>53</v>
      </c>
      <c r="F255">
        <v>2019</v>
      </c>
      <c r="G255">
        <v>2019</v>
      </c>
      <c r="H255">
        <v>2019</v>
      </c>
      <c r="I255" s="1" t="s">
        <v>29</v>
      </c>
      <c r="J255" s="1" t="s">
        <v>30</v>
      </c>
      <c r="K255" s="1" t="s">
        <v>38</v>
      </c>
      <c r="L255" s="1" t="s">
        <v>39</v>
      </c>
      <c r="M255" s="1" t="s">
        <v>40</v>
      </c>
      <c r="N255" s="1" t="s">
        <v>34</v>
      </c>
      <c r="O255" s="1" t="s">
        <v>35</v>
      </c>
      <c r="P255" s="1" t="s">
        <v>25</v>
      </c>
      <c r="Q255" s="1" t="s">
        <v>26</v>
      </c>
      <c r="R255" s="1" t="s">
        <v>26</v>
      </c>
      <c r="S255" s="1" t="s">
        <v>25</v>
      </c>
      <c r="T255" s="1" t="s">
        <v>25</v>
      </c>
      <c r="U255" s="1" t="s">
        <v>36</v>
      </c>
      <c r="V255" s="1" t="s">
        <v>37</v>
      </c>
      <c r="W255" s="1" t="s">
        <v>30</v>
      </c>
      <c r="X255" s="1" t="s">
        <v>26</v>
      </c>
      <c r="Y255">
        <v>2</v>
      </c>
    </row>
    <row r="256" spans="1:25" hidden="1" x14ac:dyDescent="0.25">
      <c r="A256" s="1" t="s">
        <v>25</v>
      </c>
      <c r="B256" s="1" t="s">
        <v>26</v>
      </c>
      <c r="C256" s="1" t="s">
        <v>26</v>
      </c>
      <c r="D256" s="1" t="s">
        <v>46</v>
      </c>
      <c r="E256" s="1" t="s">
        <v>69</v>
      </c>
      <c r="F256">
        <v>2020</v>
      </c>
      <c r="G256">
        <v>2020</v>
      </c>
      <c r="H256">
        <v>2020</v>
      </c>
      <c r="I256" s="1" t="s">
        <v>29</v>
      </c>
      <c r="J256" s="1" t="s">
        <v>30</v>
      </c>
      <c r="K256" s="1" t="s">
        <v>99</v>
      </c>
      <c r="L256" s="1" t="s">
        <v>282</v>
      </c>
      <c r="M256" s="1" t="s">
        <v>101</v>
      </c>
      <c r="N256" s="1" t="s">
        <v>34</v>
      </c>
      <c r="O256" s="1" t="s">
        <v>35</v>
      </c>
      <c r="P256" s="1" t="s">
        <v>25</v>
      </c>
      <c r="Q256" s="1" t="s">
        <v>26</v>
      </c>
      <c r="R256" s="1" t="s">
        <v>26</v>
      </c>
      <c r="S256" s="1" t="s">
        <v>25</v>
      </c>
      <c r="T256" s="1" t="s">
        <v>25</v>
      </c>
      <c r="U256" s="1" t="s">
        <v>56</v>
      </c>
      <c r="V256" s="1" t="s">
        <v>37</v>
      </c>
      <c r="W256" s="1" t="s">
        <v>30</v>
      </c>
      <c r="X256" s="1" t="s">
        <v>25</v>
      </c>
      <c r="Y256">
        <v>2</v>
      </c>
    </row>
    <row r="257" spans="1:25" hidden="1" x14ac:dyDescent="0.25">
      <c r="A257" s="1" t="s">
        <v>25</v>
      </c>
      <c r="B257" s="1" t="s">
        <v>26</v>
      </c>
      <c r="C257" s="1" t="s">
        <v>26</v>
      </c>
      <c r="D257" s="1" t="s">
        <v>46</v>
      </c>
      <c r="E257" s="1" t="s">
        <v>42</v>
      </c>
      <c r="F257">
        <v>2016</v>
      </c>
      <c r="G257">
        <v>2016</v>
      </c>
      <c r="H257">
        <v>2016</v>
      </c>
      <c r="I257" s="1" t="s">
        <v>29</v>
      </c>
      <c r="J257" s="1" t="s">
        <v>30</v>
      </c>
      <c r="K257" s="1" t="s">
        <v>104</v>
      </c>
      <c r="L257" s="1" t="s">
        <v>149</v>
      </c>
      <c r="M257" s="1" t="s">
        <v>106</v>
      </c>
      <c r="N257" s="1" t="s">
        <v>34</v>
      </c>
      <c r="O257" s="1" t="s">
        <v>35</v>
      </c>
      <c r="P257" s="1" t="s">
        <v>26</v>
      </c>
      <c r="Q257" s="1" t="s">
        <v>26</v>
      </c>
      <c r="R257" s="1" t="s">
        <v>26</v>
      </c>
      <c r="S257" s="1" t="s">
        <v>26</v>
      </c>
      <c r="T257" s="1" t="s">
        <v>26</v>
      </c>
      <c r="U257" s="1" t="s">
        <v>36</v>
      </c>
      <c r="V257" s="1" t="s">
        <v>37</v>
      </c>
      <c r="W257" s="1" t="s">
        <v>30</v>
      </c>
      <c r="X257" s="1" t="s">
        <v>26</v>
      </c>
      <c r="Y257">
        <v>1</v>
      </c>
    </row>
    <row r="258" spans="1:25" hidden="1" x14ac:dyDescent="0.25">
      <c r="A258" s="1" t="s">
        <v>25</v>
      </c>
      <c r="B258" s="1" t="s">
        <v>26</v>
      </c>
      <c r="C258" s="1" t="s">
        <v>26</v>
      </c>
      <c r="D258" s="1" t="s">
        <v>46</v>
      </c>
      <c r="E258" s="1" t="s">
        <v>53</v>
      </c>
      <c r="F258">
        <v>2020</v>
      </c>
      <c r="G258">
        <v>2020</v>
      </c>
      <c r="H258">
        <v>2020</v>
      </c>
      <c r="I258" s="1" t="s">
        <v>29</v>
      </c>
      <c r="J258" s="1" t="s">
        <v>30</v>
      </c>
      <c r="K258" s="1" t="s">
        <v>60</v>
      </c>
      <c r="L258" s="1" t="s">
        <v>284</v>
      </c>
      <c r="M258" s="1" t="s">
        <v>74</v>
      </c>
      <c r="N258" s="1" t="s">
        <v>34</v>
      </c>
      <c r="O258" s="1" t="s">
        <v>35</v>
      </c>
      <c r="P258" s="1" t="s">
        <v>25</v>
      </c>
      <c r="Q258" s="1" t="s">
        <v>26</v>
      </c>
      <c r="R258" s="1" t="s">
        <v>26</v>
      </c>
      <c r="S258" s="1" t="s">
        <v>25</v>
      </c>
      <c r="T258" s="1" t="s">
        <v>25</v>
      </c>
      <c r="U258" s="1" t="s">
        <v>36</v>
      </c>
      <c r="V258" s="1" t="s">
        <v>37</v>
      </c>
      <c r="W258" s="1" t="s">
        <v>30</v>
      </c>
      <c r="X258" s="1" t="s">
        <v>26</v>
      </c>
      <c r="Y258">
        <v>1</v>
      </c>
    </row>
    <row r="259" spans="1:25" hidden="1" x14ac:dyDescent="0.25">
      <c r="A259" s="1" t="s">
        <v>25</v>
      </c>
      <c r="B259" s="1" t="s">
        <v>26</v>
      </c>
      <c r="C259" s="1" t="s">
        <v>26</v>
      </c>
      <c r="D259" s="1" t="s">
        <v>27</v>
      </c>
      <c r="E259" s="1" t="s">
        <v>53</v>
      </c>
      <c r="F259">
        <v>2016</v>
      </c>
      <c r="G259">
        <v>2016</v>
      </c>
      <c r="H259">
        <v>2016</v>
      </c>
      <c r="I259" s="1" t="s">
        <v>29</v>
      </c>
      <c r="J259" s="1" t="s">
        <v>30</v>
      </c>
      <c r="K259" s="1" t="s">
        <v>47</v>
      </c>
      <c r="L259" s="1" t="s">
        <v>285</v>
      </c>
      <c r="M259" s="1" t="s">
        <v>49</v>
      </c>
      <c r="N259" s="1" t="s">
        <v>34</v>
      </c>
      <c r="O259" s="1" t="s">
        <v>35</v>
      </c>
      <c r="P259" s="1" t="s">
        <v>25</v>
      </c>
      <c r="Q259" s="1" t="s">
        <v>26</v>
      </c>
      <c r="R259" s="1" t="s">
        <v>26</v>
      </c>
      <c r="S259" s="1" t="s">
        <v>25</v>
      </c>
      <c r="T259" s="1" t="s">
        <v>25</v>
      </c>
      <c r="U259" s="1" t="s">
        <v>36</v>
      </c>
      <c r="V259" s="1" t="s">
        <v>37</v>
      </c>
      <c r="W259" s="1" t="s">
        <v>30</v>
      </c>
      <c r="X259" s="1" t="s">
        <v>26</v>
      </c>
      <c r="Y259">
        <v>1</v>
      </c>
    </row>
    <row r="260" spans="1:25" hidden="1" x14ac:dyDescent="0.25">
      <c r="A260" s="1" t="s">
        <v>25</v>
      </c>
      <c r="B260" s="1" t="s">
        <v>26</v>
      </c>
      <c r="C260" s="1" t="s">
        <v>26</v>
      </c>
      <c r="D260" s="1" t="s">
        <v>46</v>
      </c>
      <c r="E260" s="1" t="s">
        <v>53</v>
      </c>
      <c r="F260">
        <v>2016</v>
      </c>
      <c r="G260">
        <v>2016</v>
      </c>
      <c r="H260">
        <v>2016</v>
      </c>
      <c r="I260" s="1" t="s">
        <v>29</v>
      </c>
      <c r="J260" s="1" t="s">
        <v>30</v>
      </c>
      <c r="K260" s="1" t="s">
        <v>43</v>
      </c>
      <c r="L260" s="1" t="s">
        <v>44</v>
      </c>
      <c r="M260" s="1" t="s">
        <v>45</v>
      </c>
      <c r="N260" s="1" t="s">
        <v>34</v>
      </c>
      <c r="O260" s="1" t="s">
        <v>35</v>
      </c>
      <c r="P260" s="1" t="s">
        <v>25</v>
      </c>
      <c r="Q260" s="1" t="s">
        <v>26</v>
      </c>
      <c r="R260" s="1" t="s">
        <v>26</v>
      </c>
      <c r="S260" s="1" t="s">
        <v>25</v>
      </c>
      <c r="T260" s="1" t="s">
        <v>26</v>
      </c>
      <c r="U260" s="1" t="s">
        <v>36</v>
      </c>
      <c r="V260" s="1" t="s">
        <v>37</v>
      </c>
      <c r="W260" s="1" t="s">
        <v>30</v>
      </c>
      <c r="X260" s="1" t="s">
        <v>25</v>
      </c>
      <c r="Y260">
        <v>1</v>
      </c>
    </row>
    <row r="261" spans="1:25" hidden="1" x14ac:dyDescent="0.25">
      <c r="A261" s="1" t="s">
        <v>25</v>
      </c>
      <c r="B261" s="1" t="s">
        <v>26</v>
      </c>
      <c r="C261" s="1" t="s">
        <v>26</v>
      </c>
      <c r="D261" s="1" t="s">
        <v>46</v>
      </c>
      <c r="E261" s="1" t="s">
        <v>42</v>
      </c>
      <c r="F261">
        <v>2018</v>
      </c>
      <c r="G261">
        <v>2018</v>
      </c>
      <c r="H261">
        <v>2018</v>
      </c>
      <c r="I261" s="1" t="s">
        <v>29</v>
      </c>
      <c r="J261" s="1" t="s">
        <v>30</v>
      </c>
      <c r="K261" s="1" t="s">
        <v>159</v>
      </c>
      <c r="L261" s="1" t="s">
        <v>176</v>
      </c>
      <c r="M261" s="1" t="s">
        <v>161</v>
      </c>
      <c r="N261" s="1" t="s">
        <v>34</v>
      </c>
      <c r="O261" s="1" t="s">
        <v>35</v>
      </c>
      <c r="P261" s="1" t="s">
        <v>26</v>
      </c>
      <c r="Q261" s="1" t="s">
        <v>26</v>
      </c>
      <c r="R261" s="1" t="s">
        <v>26</v>
      </c>
      <c r="S261" s="1" t="s">
        <v>26</v>
      </c>
      <c r="T261" s="1" t="s">
        <v>26</v>
      </c>
      <c r="U261" s="1" t="s">
        <v>36</v>
      </c>
      <c r="V261" s="1" t="s">
        <v>37</v>
      </c>
      <c r="W261" s="1" t="s">
        <v>30</v>
      </c>
      <c r="X261" s="1" t="s">
        <v>25</v>
      </c>
      <c r="Y261">
        <v>1</v>
      </c>
    </row>
    <row r="262" spans="1:25" hidden="1" x14ac:dyDescent="0.25">
      <c r="A262" s="1" t="s">
        <v>25</v>
      </c>
      <c r="B262" s="1" t="s">
        <v>26</v>
      </c>
      <c r="C262" s="1" t="s">
        <v>26</v>
      </c>
      <c r="D262" s="1" t="s">
        <v>27</v>
      </c>
      <c r="E262" s="1" t="s">
        <v>28</v>
      </c>
      <c r="F262">
        <v>2018</v>
      </c>
      <c r="G262">
        <v>2018</v>
      </c>
      <c r="H262">
        <v>2018</v>
      </c>
      <c r="I262" s="1" t="s">
        <v>29</v>
      </c>
      <c r="J262" s="1" t="s">
        <v>30</v>
      </c>
      <c r="K262" s="1" t="s">
        <v>66</v>
      </c>
      <c r="L262" s="1" t="s">
        <v>67</v>
      </c>
      <c r="M262" s="1" t="s">
        <v>68</v>
      </c>
      <c r="N262" s="1" t="s">
        <v>34</v>
      </c>
      <c r="O262" s="1" t="s">
        <v>35</v>
      </c>
      <c r="P262" s="1" t="s">
        <v>25</v>
      </c>
      <c r="Q262" s="1" t="s">
        <v>25</v>
      </c>
      <c r="R262" s="1" t="s">
        <v>26</v>
      </c>
      <c r="S262" s="1" t="s">
        <v>25</v>
      </c>
      <c r="T262" s="1" t="s">
        <v>25</v>
      </c>
      <c r="U262" s="1" t="s">
        <v>36</v>
      </c>
      <c r="V262" s="1" t="s">
        <v>37</v>
      </c>
      <c r="W262" s="1" t="s">
        <v>30</v>
      </c>
      <c r="X262" s="1" t="s">
        <v>26</v>
      </c>
      <c r="Y262">
        <v>4</v>
      </c>
    </row>
    <row r="263" spans="1:25" hidden="1" x14ac:dyDescent="0.25">
      <c r="A263" s="1" t="s">
        <v>25</v>
      </c>
      <c r="B263" s="1" t="s">
        <v>26</v>
      </c>
      <c r="C263" s="1" t="s">
        <v>26</v>
      </c>
      <c r="D263" s="1" t="s">
        <v>27</v>
      </c>
      <c r="E263" s="1" t="s">
        <v>28</v>
      </c>
      <c r="F263">
        <v>2015</v>
      </c>
      <c r="G263">
        <v>2015</v>
      </c>
      <c r="H263">
        <v>2015</v>
      </c>
      <c r="I263" s="1" t="s">
        <v>29</v>
      </c>
      <c r="J263" s="1" t="s">
        <v>30</v>
      </c>
      <c r="K263" s="1" t="s">
        <v>60</v>
      </c>
      <c r="L263" s="1" t="s">
        <v>73</v>
      </c>
      <c r="M263" s="1" t="s">
        <v>74</v>
      </c>
      <c r="N263" s="1" t="s">
        <v>34</v>
      </c>
      <c r="O263" s="1" t="s">
        <v>35</v>
      </c>
      <c r="P263" s="1" t="s">
        <v>25</v>
      </c>
      <c r="Q263" s="1" t="s">
        <v>25</v>
      </c>
      <c r="R263" s="1" t="s">
        <v>26</v>
      </c>
      <c r="S263" s="1" t="s">
        <v>25</v>
      </c>
      <c r="T263" s="1" t="s">
        <v>25</v>
      </c>
      <c r="U263" s="1" t="s">
        <v>36</v>
      </c>
      <c r="V263" s="1" t="s">
        <v>37</v>
      </c>
      <c r="W263" s="1" t="s">
        <v>30</v>
      </c>
      <c r="X263" s="1" t="s">
        <v>25</v>
      </c>
      <c r="Y263">
        <v>1</v>
      </c>
    </row>
    <row r="264" spans="1:25" hidden="1" x14ac:dyDescent="0.25">
      <c r="A264" s="1" t="s">
        <v>25</v>
      </c>
      <c r="B264" s="1" t="s">
        <v>26</v>
      </c>
      <c r="C264" s="1" t="s">
        <v>26</v>
      </c>
      <c r="D264" s="1" t="s">
        <v>46</v>
      </c>
      <c r="E264" s="1" t="s">
        <v>42</v>
      </c>
      <c r="F264">
        <v>2019</v>
      </c>
      <c r="G264">
        <v>2019</v>
      </c>
      <c r="H264">
        <v>2019</v>
      </c>
      <c r="I264" s="1" t="s">
        <v>29</v>
      </c>
      <c r="J264" s="1" t="s">
        <v>30</v>
      </c>
      <c r="K264" s="1" t="s">
        <v>145</v>
      </c>
      <c r="L264" s="1" t="s">
        <v>250</v>
      </c>
      <c r="M264" s="1" t="s">
        <v>147</v>
      </c>
      <c r="N264" s="1" t="s">
        <v>34</v>
      </c>
      <c r="O264" s="1" t="s">
        <v>35</v>
      </c>
      <c r="P264" s="1" t="s">
        <v>26</v>
      </c>
      <c r="Q264" s="1" t="s">
        <v>26</v>
      </c>
      <c r="R264" s="1" t="s">
        <v>26</v>
      </c>
      <c r="S264" s="1" t="s">
        <v>26</v>
      </c>
      <c r="T264" s="1" t="s">
        <v>26</v>
      </c>
      <c r="U264" s="1" t="s">
        <v>36</v>
      </c>
      <c r="V264" s="1" t="s">
        <v>37</v>
      </c>
      <c r="W264" s="1" t="s">
        <v>30</v>
      </c>
      <c r="X264" s="1" t="s">
        <v>26</v>
      </c>
      <c r="Y264">
        <v>1</v>
      </c>
    </row>
    <row r="265" spans="1:25" hidden="1" x14ac:dyDescent="0.25">
      <c r="A265" s="1" t="s">
        <v>25</v>
      </c>
      <c r="B265" s="1" t="s">
        <v>26</v>
      </c>
      <c r="C265" s="1" t="s">
        <v>26</v>
      </c>
      <c r="D265" s="1" t="s">
        <v>46</v>
      </c>
      <c r="E265" s="1" t="s">
        <v>69</v>
      </c>
      <c r="F265">
        <v>2020</v>
      </c>
      <c r="G265">
        <v>2020</v>
      </c>
      <c r="H265">
        <v>2020</v>
      </c>
      <c r="I265" s="1" t="s">
        <v>29</v>
      </c>
      <c r="J265" s="1" t="s">
        <v>30</v>
      </c>
      <c r="K265" s="1" t="s">
        <v>66</v>
      </c>
      <c r="L265" s="1" t="s">
        <v>67</v>
      </c>
      <c r="M265" s="1" t="s">
        <v>68</v>
      </c>
      <c r="N265" s="1" t="s">
        <v>34</v>
      </c>
      <c r="O265" s="1" t="s">
        <v>35</v>
      </c>
      <c r="P265" s="1" t="s">
        <v>25</v>
      </c>
      <c r="Q265" s="1" t="s">
        <v>26</v>
      </c>
      <c r="R265" s="1" t="s">
        <v>26</v>
      </c>
      <c r="S265" s="1" t="s">
        <v>25</v>
      </c>
      <c r="T265" s="1" t="s">
        <v>25</v>
      </c>
      <c r="U265" s="1" t="s">
        <v>36</v>
      </c>
      <c r="V265" s="1" t="s">
        <v>37</v>
      </c>
      <c r="W265" s="1" t="s">
        <v>30</v>
      </c>
      <c r="X265" s="1" t="s">
        <v>26</v>
      </c>
      <c r="Y265">
        <v>1</v>
      </c>
    </row>
    <row r="266" spans="1:25" hidden="1" x14ac:dyDescent="0.25">
      <c r="A266" s="1" t="s">
        <v>25</v>
      </c>
      <c r="B266" s="1" t="s">
        <v>26</v>
      </c>
      <c r="C266" s="1" t="s">
        <v>26</v>
      </c>
      <c r="D266" s="1" t="s">
        <v>27</v>
      </c>
      <c r="E266" s="1" t="s">
        <v>42</v>
      </c>
      <c r="F266">
        <v>2017</v>
      </c>
      <c r="G266">
        <v>2017</v>
      </c>
      <c r="H266">
        <v>2017</v>
      </c>
      <c r="I266" s="1" t="s">
        <v>29</v>
      </c>
      <c r="J266" s="1" t="s">
        <v>30</v>
      </c>
      <c r="K266" s="1" t="s">
        <v>159</v>
      </c>
      <c r="L266" s="1" t="s">
        <v>209</v>
      </c>
      <c r="M266" s="1" t="s">
        <v>161</v>
      </c>
      <c r="N266" s="1" t="s">
        <v>34</v>
      </c>
      <c r="O266" s="1" t="s">
        <v>35</v>
      </c>
      <c r="P266" s="1" t="s">
        <v>26</v>
      </c>
      <c r="Q266" s="1" t="s">
        <v>26</v>
      </c>
      <c r="R266" s="1" t="s">
        <v>26</v>
      </c>
      <c r="S266" s="1" t="s">
        <v>26</v>
      </c>
      <c r="T266" s="1" t="s">
        <v>26</v>
      </c>
      <c r="U266" s="1" t="s">
        <v>36</v>
      </c>
      <c r="V266" s="1" t="s">
        <v>37</v>
      </c>
      <c r="W266" s="1" t="s">
        <v>30</v>
      </c>
      <c r="X266" s="1" t="s">
        <v>26</v>
      </c>
      <c r="Y266">
        <v>1</v>
      </c>
    </row>
    <row r="267" spans="1:25" hidden="1" x14ac:dyDescent="0.25">
      <c r="A267" s="1" t="s">
        <v>25</v>
      </c>
      <c r="B267" s="1" t="s">
        <v>26</v>
      </c>
      <c r="C267" s="1" t="s">
        <v>26</v>
      </c>
      <c r="D267" s="1" t="s">
        <v>27</v>
      </c>
      <c r="E267" s="1" t="s">
        <v>42</v>
      </c>
      <c r="F267">
        <v>2017</v>
      </c>
      <c r="G267">
        <v>2017</v>
      </c>
      <c r="H267">
        <v>2017</v>
      </c>
      <c r="I267" s="1" t="s">
        <v>29</v>
      </c>
      <c r="J267" s="1" t="s">
        <v>30</v>
      </c>
      <c r="K267" s="1" t="s">
        <v>168</v>
      </c>
      <c r="L267" s="1" t="s">
        <v>262</v>
      </c>
      <c r="M267" s="1" t="s">
        <v>62</v>
      </c>
      <c r="N267" s="1" t="s">
        <v>34</v>
      </c>
      <c r="O267" s="1" t="s">
        <v>35</v>
      </c>
      <c r="P267" s="1" t="s">
        <v>26</v>
      </c>
      <c r="Q267" s="1" t="s">
        <v>26</v>
      </c>
      <c r="R267" s="1" t="s">
        <v>26</v>
      </c>
      <c r="S267" s="1" t="s">
        <v>26</v>
      </c>
      <c r="T267" s="1" t="s">
        <v>26</v>
      </c>
      <c r="U267" s="1" t="s">
        <v>36</v>
      </c>
      <c r="V267" s="1" t="s">
        <v>37</v>
      </c>
      <c r="W267" s="1" t="s">
        <v>30</v>
      </c>
      <c r="X267" s="1" t="s">
        <v>25</v>
      </c>
      <c r="Y267">
        <v>1</v>
      </c>
    </row>
    <row r="268" spans="1:25" hidden="1" x14ac:dyDescent="0.25">
      <c r="A268" s="1" t="s">
        <v>25</v>
      </c>
      <c r="B268" s="1" t="s">
        <v>26</v>
      </c>
      <c r="C268" s="1" t="s">
        <v>26</v>
      </c>
      <c r="D268" s="1" t="s">
        <v>46</v>
      </c>
      <c r="E268" s="1" t="s">
        <v>53</v>
      </c>
      <c r="F268">
        <v>2019</v>
      </c>
      <c r="G268">
        <v>2019</v>
      </c>
      <c r="H268">
        <v>2019</v>
      </c>
      <c r="I268" s="1" t="s">
        <v>29</v>
      </c>
      <c r="J268" s="1" t="s">
        <v>30</v>
      </c>
      <c r="K268" s="1" t="s">
        <v>104</v>
      </c>
      <c r="L268" s="1" t="s">
        <v>150</v>
      </c>
      <c r="M268" s="1" t="s">
        <v>106</v>
      </c>
      <c r="N268" s="1" t="s">
        <v>34</v>
      </c>
      <c r="O268" s="1" t="s">
        <v>35</v>
      </c>
      <c r="P268" s="1" t="s">
        <v>25</v>
      </c>
      <c r="Q268" s="1" t="s">
        <v>26</v>
      </c>
      <c r="R268" s="1" t="s">
        <v>26</v>
      </c>
      <c r="S268" s="1" t="s">
        <v>25</v>
      </c>
      <c r="T268" s="1" t="s">
        <v>25</v>
      </c>
      <c r="U268" s="1" t="s">
        <v>36</v>
      </c>
      <c r="V268" s="1" t="s">
        <v>37</v>
      </c>
      <c r="W268" s="1" t="s">
        <v>551</v>
      </c>
      <c r="X268" s="1" t="s">
        <v>25</v>
      </c>
      <c r="Y268">
        <v>1</v>
      </c>
    </row>
    <row r="269" spans="1:25" hidden="1" x14ac:dyDescent="0.25">
      <c r="A269" s="1" t="s">
        <v>25</v>
      </c>
      <c r="B269" s="1" t="s">
        <v>26</v>
      </c>
      <c r="C269" s="1" t="s">
        <v>26</v>
      </c>
      <c r="D269" s="1" t="s">
        <v>46</v>
      </c>
      <c r="E269" s="1" t="s">
        <v>42</v>
      </c>
      <c r="F269">
        <v>2019</v>
      </c>
      <c r="G269">
        <v>2019</v>
      </c>
      <c r="H269">
        <v>2019</v>
      </c>
      <c r="I269" s="1" t="s">
        <v>29</v>
      </c>
      <c r="J269" s="1" t="s">
        <v>30</v>
      </c>
      <c r="K269" s="1" t="s">
        <v>38</v>
      </c>
      <c r="L269" s="1" t="s">
        <v>39</v>
      </c>
      <c r="M269" s="1" t="s">
        <v>40</v>
      </c>
      <c r="N269" s="1" t="s">
        <v>34</v>
      </c>
      <c r="O269" s="1" t="s">
        <v>35</v>
      </c>
      <c r="P269" s="1" t="s">
        <v>26</v>
      </c>
      <c r="Q269" s="1" t="s">
        <v>26</v>
      </c>
      <c r="R269" s="1" t="s">
        <v>26</v>
      </c>
      <c r="S269" s="1" t="s">
        <v>26</v>
      </c>
      <c r="T269" s="1" t="s">
        <v>26</v>
      </c>
      <c r="U269" s="1" t="s">
        <v>36</v>
      </c>
      <c r="V269" s="1" t="s">
        <v>37</v>
      </c>
      <c r="W269" s="1" t="s">
        <v>30</v>
      </c>
      <c r="X269" s="1" t="s">
        <v>26</v>
      </c>
      <c r="Y269">
        <v>2</v>
      </c>
    </row>
    <row r="270" spans="1:25" hidden="1" x14ac:dyDescent="0.25">
      <c r="A270" s="1" t="s">
        <v>25</v>
      </c>
      <c r="B270" s="1" t="s">
        <v>26</v>
      </c>
      <c r="C270" s="1" t="s">
        <v>26</v>
      </c>
      <c r="D270" s="1" t="s">
        <v>27</v>
      </c>
      <c r="E270" s="1" t="s">
        <v>28</v>
      </c>
      <c r="F270">
        <v>2018</v>
      </c>
      <c r="G270">
        <v>2018</v>
      </c>
      <c r="H270">
        <v>2018</v>
      </c>
      <c r="I270" s="1" t="s">
        <v>29</v>
      </c>
      <c r="J270" s="1" t="s">
        <v>30</v>
      </c>
      <c r="K270" s="1" t="s">
        <v>95</v>
      </c>
      <c r="L270" s="1" t="s">
        <v>203</v>
      </c>
      <c r="M270" s="1" t="s">
        <v>96</v>
      </c>
      <c r="N270" s="1" t="s">
        <v>34</v>
      </c>
      <c r="O270" s="1" t="s">
        <v>35</v>
      </c>
      <c r="P270" s="1" t="s">
        <v>25</v>
      </c>
      <c r="Q270" s="1" t="s">
        <v>25</v>
      </c>
      <c r="R270" s="1" t="s">
        <v>26</v>
      </c>
      <c r="S270" s="1" t="s">
        <v>25</v>
      </c>
      <c r="T270" s="1" t="s">
        <v>25</v>
      </c>
      <c r="U270" s="1" t="s">
        <v>36</v>
      </c>
      <c r="V270" s="1" t="s">
        <v>37</v>
      </c>
      <c r="W270" s="1" t="s">
        <v>30</v>
      </c>
      <c r="X270" s="1" t="s">
        <v>25</v>
      </c>
      <c r="Y270">
        <v>1</v>
      </c>
    </row>
    <row r="271" spans="1:25" hidden="1" x14ac:dyDescent="0.25">
      <c r="A271" s="1" t="s">
        <v>25</v>
      </c>
      <c r="B271" s="1" t="s">
        <v>26</v>
      </c>
      <c r="C271" s="1" t="s">
        <v>26</v>
      </c>
      <c r="D271" s="1" t="s">
        <v>46</v>
      </c>
      <c r="E271" s="1" t="s">
        <v>53</v>
      </c>
      <c r="F271">
        <v>2020</v>
      </c>
      <c r="G271">
        <v>2020</v>
      </c>
      <c r="H271">
        <v>2020</v>
      </c>
      <c r="I271" s="1" t="s">
        <v>29</v>
      </c>
      <c r="J271" s="1" t="s">
        <v>30</v>
      </c>
      <c r="K271" s="1" t="s">
        <v>66</v>
      </c>
      <c r="L271" s="1" t="s">
        <v>92</v>
      </c>
      <c r="M271" s="1" t="s">
        <v>68</v>
      </c>
      <c r="N271" s="1" t="s">
        <v>34</v>
      </c>
      <c r="O271" s="1" t="s">
        <v>35</v>
      </c>
      <c r="P271" s="1" t="s">
        <v>25</v>
      </c>
      <c r="Q271" s="1" t="s">
        <v>26</v>
      </c>
      <c r="R271" s="1" t="s">
        <v>26</v>
      </c>
      <c r="S271" s="1" t="s">
        <v>25</v>
      </c>
      <c r="T271" s="1" t="s">
        <v>25</v>
      </c>
      <c r="U271" s="1" t="s">
        <v>36</v>
      </c>
      <c r="V271" s="1" t="s">
        <v>37</v>
      </c>
      <c r="W271" s="1" t="s">
        <v>551</v>
      </c>
      <c r="X271" s="1" t="s">
        <v>25</v>
      </c>
      <c r="Y271">
        <v>2</v>
      </c>
    </row>
    <row r="272" spans="1:25" hidden="1" x14ac:dyDescent="0.25">
      <c r="A272" s="1" t="s">
        <v>25</v>
      </c>
      <c r="B272" s="1" t="s">
        <v>26</v>
      </c>
      <c r="C272" s="1" t="s">
        <v>26</v>
      </c>
      <c r="D272" s="1" t="s">
        <v>46</v>
      </c>
      <c r="E272" s="1" t="s">
        <v>53</v>
      </c>
      <c r="F272">
        <v>2020</v>
      </c>
      <c r="G272">
        <v>2020</v>
      </c>
      <c r="H272">
        <v>2020</v>
      </c>
      <c r="I272" s="1" t="s">
        <v>29</v>
      </c>
      <c r="J272" s="1" t="s">
        <v>30</v>
      </c>
      <c r="K272" s="1" t="s">
        <v>82</v>
      </c>
      <c r="L272" s="1" t="s">
        <v>293</v>
      </c>
      <c r="M272" s="1" t="s">
        <v>84</v>
      </c>
      <c r="N272" s="1" t="s">
        <v>34</v>
      </c>
      <c r="O272" s="1" t="s">
        <v>35</v>
      </c>
      <c r="P272" s="1" t="s">
        <v>25</v>
      </c>
      <c r="Q272" s="1" t="s">
        <v>26</v>
      </c>
      <c r="R272" s="1" t="s">
        <v>26</v>
      </c>
      <c r="S272" s="1" t="s">
        <v>25</v>
      </c>
      <c r="T272" s="1" t="s">
        <v>26</v>
      </c>
      <c r="U272" s="1" t="s">
        <v>36</v>
      </c>
      <c r="V272" s="1" t="s">
        <v>37</v>
      </c>
      <c r="W272" s="1" t="s">
        <v>551</v>
      </c>
      <c r="X272" s="1" t="s">
        <v>25</v>
      </c>
      <c r="Y272">
        <v>1</v>
      </c>
    </row>
    <row r="273" spans="1:25" hidden="1" x14ac:dyDescent="0.25">
      <c r="A273" s="1" t="s">
        <v>25</v>
      </c>
      <c r="B273" s="1" t="s">
        <v>26</v>
      </c>
      <c r="C273" s="1" t="s">
        <v>26</v>
      </c>
      <c r="D273" s="1" t="s">
        <v>46</v>
      </c>
      <c r="E273" s="1" t="s">
        <v>42</v>
      </c>
      <c r="F273">
        <v>2019</v>
      </c>
      <c r="G273">
        <v>2019</v>
      </c>
      <c r="H273">
        <v>2019</v>
      </c>
      <c r="I273" s="1" t="s">
        <v>29</v>
      </c>
      <c r="J273" s="1" t="s">
        <v>30</v>
      </c>
      <c r="K273" s="1" t="s">
        <v>66</v>
      </c>
      <c r="L273" s="1" t="s">
        <v>67</v>
      </c>
      <c r="M273" s="1" t="s">
        <v>68</v>
      </c>
      <c r="N273" s="1" t="s">
        <v>34</v>
      </c>
      <c r="O273" s="1" t="s">
        <v>35</v>
      </c>
      <c r="P273" s="1" t="s">
        <v>26</v>
      </c>
      <c r="Q273" s="1" t="s">
        <v>26</v>
      </c>
      <c r="R273" s="1" t="s">
        <v>26</v>
      </c>
      <c r="S273" s="1" t="s">
        <v>26</v>
      </c>
      <c r="T273" s="1" t="s">
        <v>26</v>
      </c>
      <c r="U273" s="1" t="s">
        <v>36</v>
      </c>
      <c r="V273" s="1" t="s">
        <v>37</v>
      </c>
      <c r="W273" s="1" t="s">
        <v>30</v>
      </c>
      <c r="X273" s="1" t="s">
        <v>26</v>
      </c>
      <c r="Y273">
        <v>1</v>
      </c>
    </row>
    <row r="274" spans="1:25" hidden="1" x14ac:dyDescent="0.25">
      <c r="A274" s="1" t="s">
        <v>25</v>
      </c>
      <c r="B274" s="1" t="s">
        <v>26</v>
      </c>
      <c r="C274" s="1" t="s">
        <v>26</v>
      </c>
      <c r="D274" s="1" t="s">
        <v>46</v>
      </c>
      <c r="E274" s="1" t="s">
        <v>42</v>
      </c>
      <c r="F274">
        <v>2019</v>
      </c>
      <c r="G274">
        <v>2019</v>
      </c>
      <c r="H274">
        <v>2019</v>
      </c>
      <c r="I274" s="1" t="s">
        <v>29</v>
      </c>
      <c r="J274" s="1" t="s">
        <v>30</v>
      </c>
      <c r="K274" s="1" t="s">
        <v>38</v>
      </c>
      <c r="L274" s="1" t="s">
        <v>54</v>
      </c>
      <c r="M274" s="1" t="s">
        <v>55</v>
      </c>
      <c r="N274" s="1" t="s">
        <v>34</v>
      </c>
      <c r="O274" s="1" t="s">
        <v>35</v>
      </c>
      <c r="P274" s="1" t="s">
        <v>26</v>
      </c>
      <c r="Q274" s="1" t="s">
        <v>26</v>
      </c>
      <c r="R274" s="1" t="s">
        <v>26</v>
      </c>
      <c r="S274" s="1" t="s">
        <v>26</v>
      </c>
      <c r="T274" s="1" t="s">
        <v>26</v>
      </c>
      <c r="U274" s="1" t="s">
        <v>36</v>
      </c>
      <c r="V274" s="1" t="s">
        <v>37</v>
      </c>
      <c r="W274" s="1" t="s">
        <v>30</v>
      </c>
      <c r="X274" s="1" t="s">
        <v>26</v>
      </c>
      <c r="Y274">
        <v>1</v>
      </c>
    </row>
    <row r="275" spans="1:25" hidden="1" x14ac:dyDescent="0.25">
      <c r="A275" s="1" t="s">
        <v>25</v>
      </c>
      <c r="B275" s="1" t="s">
        <v>26</v>
      </c>
      <c r="C275" s="1" t="s">
        <v>26</v>
      </c>
      <c r="D275" s="1" t="s">
        <v>46</v>
      </c>
      <c r="E275" s="1" t="s">
        <v>42</v>
      </c>
      <c r="F275">
        <v>2020</v>
      </c>
      <c r="G275">
        <v>2020</v>
      </c>
      <c r="H275">
        <v>2020</v>
      </c>
      <c r="I275" s="1" t="s">
        <v>29</v>
      </c>
      <c r="J275" s="1" t="s">
        <v>30</v>
      </c>
      <c r="K275" s="1" t="s">
        <v>43</v>
      </c>
      <c r="L275" s="1" t="s">
        <v>44</v>
      </c>
      <c r="M275" s="1" t="s">
        <v>45</v>
      </c>
      <c r="N275" s="1" t="s">
        <v>34</v>
      </c>
      <c r="O275" s="1" t="s">
        <v>35</v>
      </c>
      <c r="P275" s="1" t="s">
        <v>26</v>
      </c>
      <c r="Q275" s="1" t="s">
        <v>26</v>
      </c>
      <c r="R275" s="1" t="s">
        <v>26</v>
      </c>
      <c r="S275" s="1" t="s">
        <v>26</v>
      </c>
      <c r="T275" s="1" t="s">
        <v>26</v>
      </c>
      <c r="U275" s="1" t="s">
        <v>36</v>
      </c>
      <c r="V275" s="1" t="s">
        <v>37</v>
      </c>
      <c r="W275" s="1" t="s">
        <v>551</v>
      </c>
      <c r="X275" s="1" t="s">
        <v>26</v>
      </c>
      <c r="Y275">
        <v>1</v>
      </c>
    </row>
    <row r="276" spans="1:25" hidden="1" x14ac:dyDescent="0.25">
      <c r="A276" s="1" t="s">
        <v>25</v>
      </c>
      <c r="B276" s="1" t="s">
        <v>26</v>
      </c>
      <c r="C276" s="1" t="s">
        <v>26</v>
      </c>
      <c r="D276" s="1" t="s">
        <v>27</v>
      </c>
      <c r="E276" s="1" t="s">
        <v>28</v>
      </c>
      <c r="F276">
        <v>2020</v>
      </c>
      <c r="G276">
        <v>2020</v>
      </c>
      <c r="H276">
        <v>2020</v>
      </c>
      <c r="I276" s="1" t="s">
        <v>29</v>
      </c>
      <c r="J276" s="1" t="s">
        <v>30</v>
      </c>
      <c r="K276" s="1" t="s">
        <v>50</v>
      </c>
      <c r="L276" s="1" t="s">
        <v>294</v>
      </c>
      <c r="M276" s="1" t="s">
        <v>52</v>
      </c>
      <c r="N276" s="1" t="s">
        <v>34</v>
      </c>
      <c r="O276" s="1" t="s">
        <v>35</v>
      </c>
      <c r="P276" s="1" t="s">
        <v>25</v>
      </c>
      <c r="Q276" s="1" t="s">
        <v>25</v>
      </c>
      <c r="R276" s="1" t="s">
        <v>26</v>
      </c>
      <c r="S276" s="1" t="s">
        <v>25</v>
      </c>
      <c r="T276" s="1" t="s">
        <v>25</v>
      </c>
      <c r="U276" s="1" t="s">
        <v>36</v>
      </c>
      <c r="V276" s="1" t="s">
        <v>37</v>
      </c>
      <c r="W276" s="1" t="s">
        <v>30</v>
      </c>
      <c r="X276" s="1" t="s">
        <v>26</v>
      </c>
      <c r="Y276">
        <v>1</v>
      </c>
    </row>
    <row r="277" spans="1:25" hidden="1" x14ac:dyDescent="0.25">
      <c r="A277" s="1" t="s">
        <v>25</v>
      </c>
      <c r="B277" s="1" t="s">
        <v>26</v>
      </c>
      <c r="C277" s="1" t="s">
        <v>26</v>
      </c>
      <c r="D277" s="1" t="s">
        <v>46</v>
      </c>
      <c r="E277" s="1" t="s">
        <v>42</v>
      </c>
      <c r="F277">
        <v>2017</v>
      </c>
      <c r="G277">
        <v>2017</v>
      </c>
      <c r="H277">
        <v>2017</v>
      </c>
      <c r="I277" s="1" t="s">
        <v>29</v>
      </c>
      <c r="J277" s="1" t="s">
        <v>30</v>
      </c>
      <c r="K277" s="1" t="s">
        <v>104</v>
      </c>
      <c r="L277" s="1" t="s">
        <v>105</v>
      </c>
      <c r="M277" s="1" t="s">
        <v>106</v>
      </c>
      <c r="N277" s="1" t="s">
        <v>34</v>
      </c>
      <c r="O277" s="1" t="s">
        <v>35</v>
      </c>
      <c r="P277" s="1" t="s">
        <v>26</v>
      </c>
      <c r="Q277" s="1" t="s">
        <v>26</v>
      </c>
      <c r="R277" s="1" t="s">
        <v>26</v>
      </c>
      <c r="S277" s="1" t="s">
        <v>26</v>
      </c>
      <c r="T277" s="1" t="s">
        <v>26</v>
      </c>
      <c r="U277" s="1" t="s">
        <v>36</v>
      </c>
      <c r="V277" s="1" t="s">
        <v>37</v>
      </c>
      <c r="W277" s="1" t="s">
        <v>30</v>
      </c>
      <c r="X277" s="1" t="s">
        <v>26</v>
      </c>
      <c r="Y277">
        <v>1</v>
      </c>
    </row>
    <row r="278" spans="1:25" hidden="1" x14ac:dyDescent="0.25">
      <c r="A278" s="1" t="s">
        <v>25</v>
      </c>
      <c r="B278" s="1" t="s">
        <v>26</v>
      </c>
      <c r="C278" s="1" t="s">
        <v>26</v>
      </c>
      <c r="D278" s="1" t="s">
        <v>46</v>
      </c>
      <c r="E278" s="1" t="s">
        <v>85</v>
      </c>
      <c r="F278">
        <v>2016</v>
      </c>
      <c r="G278">
        <v>2016</v>
      </c>
      <c r="H278">
        <v>2016</v>
      </c>
      <c r="I278" s="1" t="s">
        <v>29</v>
      </c>
      <c r="J278" s="1" t="s">
        <v>30</v>
      </c>
      <c r="K278" s="1" t="s">
        <v>104</v>
      </c>
      <c r="L278" s="1" t="s">
        <v>295</v>
      </c>
      <c r="M278" s="1" t="s">
        <v>106</v>
      </c>
      <c r="N278" s="1" t="s">
        <v>34</v>
      </c>
      <c r="O278" s="1" t="s">
        <v>35</v>
      </c>
      <c r="P278" s="1" t="s">
        <v>25</v>
      </c>
      <c r="Q278" s="1" t="s">
        <v>25</v>
      </c>
      <c r="R278" s="1" t="s">
        <v>26</v>
      </c>
      <c r="S278" s="1" t="s">
        <v>25</v>
      </c>
      <c r="T278" s="1" t="s">
        <v>25</v>
      </c>
      <c r="U278" s="1" t="s">
        <v>36</v>
      </c>
      <c r="V278" s="1" t="s">
        <v>37</v>
      </c>
      <c r="W278" s="1" t="s">
        <v>30</v>
      </c>
      <c r="X278" s="1" t="s">
        <v>26</v>
      </c>
      <c r="Y278">
        <v>1</v>
      </c>
    </row>
    <row r="279" spans="1:25" hidden="1" x14ac:dyDescent="0.25">
      <c r="A279" s="1" t="s">
        <v>25</v>
      </c>
      <c r="B279" s="1" t="s">
        <v>26</v>
      </c>
      <c r="C279" s="1" t="s">
        <v>26</v>
      </c>
      <c r="D279" s="1" t="s">
        <v>46</v>
      </c>
      <c r="E279" s="1" t="s">
        <v>53</v>
      </c>
      <c r="F279">
        <v>2016</v>
      </c>
      <c r="G279">
        <v>2016</v>
      </c>
      <c r="H279">
        <v>2016</v>
      </c>
      <c r="I279" s="1" t="s">
        <v>29</v>
      </c>
      <c r="J279" s="1" t="s">
        <v>30</v>
      </c>
      <c r="K279" s="1" t="s">
        <v>195</v>
      </c>
      <c r="L279" s="1" t="s">
        <v>202</v>
      </c>
      <c r="M279" s="1" t="s">
        <v>197</v>
      </c>
      <c r="N279" s="1" t="s">
        <v>34</v>
      </c>
      <c r="O279" s="1" t="s">
        <v>35</v>
      </c>
      <c r="P279" s="1" t="s">
        <v>25</v>
      </c>
      <c r="Q279" s="1" t="s">
        <v>26</v>
      </c>
      <c r="R279" s="1" t="s">
        <v>26</v>
      </c>
      <c r="S279" s="1" t="s">
        <v>25</v>
      </c>
      <c r="T279" s="1" t="s">
        <v>26</v>
      </c>
      <c r="U279" s="1" t="s">
        <v>36</v>
      </c>
      <c r="V279" s="1" t="s">
        <v>37</v>
      </c>
      <c r="W279" s="1" t="s">
        <v>30</v>
      </c>
      <c r="X279" s="1" t="s">
        <v>25</v>
      </c>
      <c r="Y279">
        <v>1</v>
      </c>
    </row>
    <row r="280" spans="1:25" hidden="1" x14ac:dyDescent="0.25">
      <c r="A280" s="1" t="s">
        <v>25</v>
      </c>
      <c r="B280" s="1" t="s">
        <v>26</v>
      </c>
      <c r="C280" s="1" t="s">
        <v>26</v>
      </c>
      <c r="D280" s="1" t="s">
        <v>46</v>
      </c>
      <c r="E280" s="1" t="s">
        <v>53</v>
      </c>
      <c r="F280">
        <v>2016</v>
      </c>
      <c r="G280">
        <v>2016</v>
      </c>
      <c r="H280">
        <v>2016</v>
      </c>
      <c r="I280" s="1" t="s">
        <v>29</v>
      </c>
      <c r="J280" s="1" t="s">
        <v>30</v>
      </c>
      <c r="K280" s="1" t="s">
        <v>38</v>
      </c>
      <c r="L280" s="1" t="s">
        <v>187</v>
      </c>
      <c r="M280" s="1" t="s">
        <v>40</v>
      </c>
      <c r="N280" s="1" t="s">
        <v>34</v>
      </c>
      <c r="O280" s="1" t="s">
        <v>35</v>
      </c>
      <c r="P280" s="1" t="s">
        <v>25</v>
      </c>
      <c r="Q280" s="1" t="s">
        <v>26</v>
      </c>
      <c r="R280" s="1" t="s">
        <v>26</v>
      </c>
      <c r="S280" s="1" t="s">
        <v>25</v>
      </c>
      <c r="T280" s="1" t="s">
        <v>25</v>
      </c>
      <c r="U280" s="1" t="s">
        <v>36</v>
      </c>
      <c r="V280" s="1" t="s">
        <v>37</v>
      </c>
      <c r="W280" s="1" t="s">
        <v>30</v>
      </c>
      <c r="X280" s="1" t="s">
        <v>26</v>
      </c>
      <c r="Y280">
        <v>1</v>
      </c>
    </row>
    <row r="281" spans="1:25" hidden="1" x14ac:dyDescent="0.25">
      <c r="A281" s="1" t="s">
        <v>25</v>
      </c>
      <c r="B281" s="1" t="s">
        <v>26</v>
      </c>
      <c r="C281" s="1" t="s">
        <v>26</v>
      </c>
      <c r="D281" s="1" t="s">
        <v>27</v>
      </c>
      <c r="E281" s="1" t="s">
        <v>42</v>
      </c>
      <c r="F281">
        <v>2019</v>
      </c>
      <c r="G281">
        <v>2019</v>
      </c>
      <c r="H281">
        <v>2018</v>
      </c>
      <c r="I281" s="1" t="s">
        <v>29</v>
      </c>
      <c r="J281" s="1" t="s">
        <v>30</v>
      </c>
      <c r="K281" s="1" t="s">
        <v>43</v>
      </c>
      <c r="L281" s="1" t="s">
        <v>44</v>
      </c>
      <c r="M281" s="1" t="s">
        <v>45</v>
      </c>
      <c r="N281" s="1" t="s">
        <v>34</v>
      </c>
      <c r="O281" s="1" t="s">
        <v>35</v>
      </c>
      <c r="P281" s="1" t="s">
        <v>26</v>
      </c>
      <c r="Q281" s="1" t="s">
        <v>26</v>
      </c>
      <c r="R281" s="1" t="s">
        <v>26</v>
      </c>
      <c r="S281" s="1" t="s">
        <v>26</v>
      </c>
      <c r="T281" s="1" t="s">
        <v>26</v>
      </c>
      <c r="U281" s="1" t="s">
        <v>36</v>
      </c>
      <c r="V281" s="1" t="s">
        <v>37</v>
      </c>
      <c r="W281" s="1" t="s">
        <v>30</v>
      </c>
      <c r="X281" s="1" t="s">
        <v>26</v>
      </c>
      <c r="Y281">
        <v>1</v>
      </c>
    </row>
    <row r="282" spans="1:25" hidden="1" x14ac:dyDescent="0.25">
      <c r="A282" s="1" t="s">
        <v>25</v>
      </c>
      <c r="B282" s="1" t="s">
        <v>26</v>
      </c>
      <c r="C282" s="1" t="s">
        <v>26</v>
      </c>
      <c r="D282" s="1" t="s">
        <v>46</v>
      </c>
      <c r="E282" s="1" t="s">
        <v>53</v>
      </c>
      <c r="F282">
        <v>2018</v>
      </c>
      <c r="G282">
        <v>2018</v>
      </c>
      <c r="H282">
        <v>2018</v>
      </c>
      <c r="I282" s="1" t="s">
        <v>29</v>
      </c>
      <c r="J282" s="1" t="s">
        <v>30</v>
      </c>
      <c r="K282" s="1" t="s">
        <v>118</v>
      </c>
      <c r="L282" s="1" t="s">
        <v>119</v>
      </c>
      <c r="M282" s="1" t="s">
        <v>120</v>
      </c>
      <c r="N282" s="1" t="s">
        <v>34</v>
      </c>
      <c r="O282" s="1" t="s">
        <v>35</v>
      </c>
      <c r="P282" s="1" t="s">
        <v>25</v>
      </c>
      <c r="Q282" s="1" t="s">
        <v>26</v>
      </c>
      <c r="R282" s="1" t="s">
        <v>26</v>
      </c>
      <c r="S282" s="1" t="s">
        <v>25</v>
      </c>
      <c r="T282" s="1" t="s">
        <v>25</v>
      </c>
      <c r="U282" s="1" t="s">
        <v>36</v>
      </c>
      <c r="V282" s="1" t="s">
        <v>37</v>
      </c>
      <c r="W282" s="1" t="s">
        <v>122</v>
      </c>
      <c r="X282" s="1" t="s">
        <v>25</v>
      </c>
      <c r="Y282">
        <v>1</v>
      </c>
    </row>
    <row r="283" spans="1:25" hidden="1" x14ac:dyDescent="0.25">
      <c r="A283" s="1" t="s">
        <v>25</v>
      </c>
      <c r="B283" s="1" t="s">
        <v>26</v>
      </c>
      <c r="C283" s="1" t="s">
        <v>26</v>
      </c>
      <c r="D283" s="1" t="s">
        <v>27</v>
      </c>
      <c r="E283" s="1" t="s">
        <v>53</v>
      </c>
      <c r="F283">
        <v>2018</v>
      </c>
      <c r="G283">
        <v>2018</v>
      </c>
      <c r="H283">
        <v>2018</v>
      </c>
      <c r="I283" s="1" t="s">
        <v>29</v>
      </c>
      <c r="J283" s="1" t="s">
        <v>30</v>
      </c>
      <c r="K283" s="1" t="s">
        <v>63</v>
      </c>
      <c r="L283" s="1" t="s">
        <v>301</v>
      </c>
      <c r="M283" s="1" t="s">
        <v>65</v>
      </c>
      <c r="N283" s="1" t="s">
        <v>34</v>
      </c>
      <c r="O283" s="1" t="s">
        <v>35</v>
      </c>
      <c r="P283" s="1" t="s">
        <v>25</v>
      </c>
      <c r="Q283" s="1" t="s">
        <v>26</v>
      </c>
      <c r="R283" s="1" t="s">
        <v>26</v>
      </c>
      <c r="S283" s="1" t="s">
        <v>25</v>
      </c>
      <c r="T283" s="1" t="s">
        <v>25</v>
      </c>
      <c r="U283" s="1" t="s">
        <v>36</v>
      </c>
      <c r="V283" s="1" t="s">
        <v>37</v>
      </c>
      <c r="W283" s="1" t="s">
        <v>551</v>
      </c>
      <c r="X283" s="1" t="s">
        <v>25</v>
      </c>
      <c r="Y283">
        <v>1</v>
      </c>
    </row>
    <row r="284" spans="1:25" hidden="1" x14ac:dyDescent="0.25">
      <c r="A284" s="1" t="s">
        <v>25</v>
      </c>
      <c r="B284" s="1" t="s">
        <v>26</v>
      </c>
      <c r="C284" s="1" t="s">
        <v>26</v>
      </c>
      <c r="D284" s="1" t="s">
        <v>27</v>
      </c>
      <c r="E284" s="1" t="s">
        <v>28</v>
      </c>
      <c r="F284">
        <v>2017</v>
      </c>
      <c r="G284">
        <v>2017</v>
      </c>
      <c r="H284">
        <v>2017</v>
      </c>
      <c r="I284" s="1" t="s">
        <v>29</v>
      </c>
      <c r="J284" s="1" t="s">
        <v>30</v>
      </c>
      <c r="K284" s="1" t="s">
        <v>82</v>
      </c>
      <c r="L284" s="1" t="s">
        <v>302</v>
      </c>
      <c r="M284" s="1" t="s">
        <v>84</v>
      </c>
      <c r="N284" s="1" t="s">
        <v>34</v>
      </c>
      <c r="O284" s="1" t="s">
        <v>35</v>
      </c>
      <c r="P284" s="1" t="s">
        <v>25</v>
      </c>
      <c r="Q284" s="1" t="s">
        <v>25</v>
      </c>
      <c r="R284" s="1" t="s">
        <v>26</v>
      </c>
      <c r="S284" s="1" t="s">
        <v>25</v>
      </c>
      <c r="T284" s="1" t="s">
        <v>26</v>
      </c>
      <c r="U284" s="1" t="s">
        <v>36</v>
      </c>
      <c r="V284" s="1" t="s">
        <v>37</v>
      </c>
      <c r="W284" s="1" t="s">
        <v>30</v>
      </c>
      <c r="X284" s="1" t="s">
        <v>25</v>
      </c>
      <c r="Y284">
        <v>1</v>
      </c>
    </row>
    <row r="285" spans="1:25" hidden="1" x14ac:dyDescent="0.25">
      <c r="A285" s="1" t="s">
        <v>25</v>
      </c>
      <c r="B285" s="1" t="s">
        <v>26</v>
      </c>
      <c r="C285" s="1" t="s">
        <v>26</v>
      </c>
      <c r="D285" s="1" t="s">
        <v>27</v>
      </c>
      <c r="E285" s="1" t="s">
        <v>28</v>
      </c>
      <c r="F285">
        <v>2019</v>
      </c>
      <c r="G285">
        <v>2019</v>
      </c>
      <c r="H285">
        <v>2019</v>
      </c>
      <c r="I285" s="1" t="s">
        <v>29</v>
      </c>
      <c r="J285" s="1" t="s">
        <v>30</v>
      </c>
      <c r="K285" s="1" t="s">
        <v>63</v>
      </c>
      <c r="L285" s="1" t="s">
        <v>272</v>
      </c>
      <c r="M285" s="1" t="s">
        <v>65</v>
      </c>
      <c r="N285" s="1" t="s">
        <v>34</v>
      </c>
      <c r="O285" s="1" t="s">
        <v>35</v>
      </c>
      <c r="P285" s="1" t="s">
        <v>25</v>
      </c>
      <c r="Q285" s="1" t="s">
        <v>25</v>
      </c>
      <c r="R285" s="1" t="s">
        <v>26</v>
      </c>
      <c r="S285" s="1" t="s">
        <v>25</v>
      </c>
      <c r="T285" s="1" t="s">
        <v>25</v>
      </c>
      <c r="U285" s="1" t="s">
        <v>56</v>
      </c>
      <c r="V285" s="1" t="s">
        <v>37</v>
      </c>
      <c r="W285" s="1" t="s">
        <v>30</v>
      </c>
      <c r="X285" s="1" t="s">
        <v>26</v>
      </c>
      <c r="Y285">
        <v>1</v>
      </c>
    </row>
    <row r="286" spans="1:25" hidden="1" x14ac:dyDescent="0.25">
      <c r="A286" s="1" t="s">
        <v>25</v>
      </c>
      <c r="B286" s="1" t="s">
        <v>26</v>
      </c>
      <c r="C286" s="1" t="s">
        <v>26</v>
      </c>
      <c r="D286" s="1" t="s">
        <v>46</v>
      </c>
      <c r="E286" s="1" t="s">
        <v>53</v>
      </c>
      <c r="F286">
        <v>2020</v>
      </c>
      <c r="G286">
        <v>2020</v>
      </c>
      <c r="H286">
        <v>2020</v>
      </c>
      <c r="I286" s="1" t="s">
        <v>29</v>
      </c>
      <c r="J286" s="1" t="s">
        <v>30</v>
      </c>
      <c r="K286" s="1" t="s">
        <v>43</v>
      </c>
      <c r="L286" s="1" t="s">
        <v>44</v>
      </c>
      <c r="M286" s="1" t="s">
        <v>45</v>
      </c>
      <c r="N286" s="1" t="s">
        <v>34</v>
      </c>
      <c r="O286" s="1" t="s">
        <v>35</v>
      </c>
      <c r="P286" s="1" t="s">
        <v>25</v>
      </c>
      <c r="Q286" s="1" t="s">
        <v>26</v>
      </c>
      <c r="R286" s="1" t="s">
        <v>26</v>
      </c>
      <c r="S286" s="1" t="s">
        <v>25</v>
      </c>
      <c r="T286" s="1" t="s">
        <v>25</v>
      </c>
      <c r="U286" s="1" t="s">
        <v>36</v>
      </c>
      <c r="V286" s="1" t="s">
        <v>37</v>
      </c>
      <c r="W286" s="1" t="s">
        <v>551</v>
      </c>
      <c r="X286" s="1" t="s">
        <v>25</v>
      </c>
      <c r="Y286">
        <v>2</v>
      </c>
    </row>
    <row r="287" spans="1:25" hidden="1" x14ac:dyDescent="0.25">
      <c r="A287" s="1" t="s">
        <v>25</v>
      </c>
      <c r="B287" s="1" t="s">
        <v>26</v>
      </c>
      <c r="C287" s="1" t="s">
        <v>26</v>
      </c>
      <c r="D287" s="1" t="s">
        <v>46</v>
      </c>
      <c r="E287" s="1" t="s">
        <v>42</v>
      </c>
      <c r="F287">
        <v>2016</v>
      </c>
      <c r="G287">
        <v>2016</v>
      </c>
      <c r="H287">
        <v>2016</v>
      </c>
      <c r="I287" s="1" t="s">
        <v>29</v>
      </c>
      <c r="J287" s="1" t="s">
        <v>30</v>
      </c>
      <c r="K287" s="1" t="s">
        <v>168</v>
      </c>
      <c r="L287" s="1" t="s">
        <v>262</v>
      </c>
      <c r="M287" s="1" t="s">
        <v>62</v>
      </c>
      <c r="N287" s="1" t="s">
        <v>34</v>
      </c>
      <c r="O287" s="1" t="s">
        <v>35</v>
      </c>
      <c r="P287" s="1" t="s">
        <v>26</v>
      </c>
      <c r="Q287" s="1" t="s">
        <v>26</v>
      </c>
      <c r="R287" s="1" t="s">
        <v>26</v>
      </c>
      <c r="S287" s="1" t="s">
        <v>26</v>
      </c>
      <c r="T287" s="1" t="s">
        <v>26</v>
      </c>
      <c r="U287" s="1" t="s">
        <v>36</v>
      </c>
      <c r="V287" s="1" t="s">
        <v>37</v>
      </c>
      <c r="W287" s="1" t="s">
        <v>30</v>
      </c>
      <c r="X287" s="1" t="s">
        <v>26</v>
      </c>
      <c r="Y287">
        <v>1</v>
      </c>
    </row>
    <row r="288" spans="1:25" hidden="1" x14ac:dyDescent="0.25">
      <c r="A288" s="1" t="s">
        <v>25</v>
      </c>
      <c r="B288" s="1" t="s">
        <v>26</v>
      </c>
      <c r="C288" s="1" t="s">
        <v>26</v>
      </c>
      <c r="D288" s="1" t="s">
        <v>46</v>
      </c>
      <c r="E288" s="1" t="s">
        <v>42</v>
      </c>
      <c r="F288">
        <v>2016</v>
      </c>
      <c r="G288">
        <v>2016</v>
      </c>
      <c r="H288">
        <v>2016</v>
      </c>
      <c r="I288" s="1" t="s">
        <v>29</v>
      </c>
      <c r="J288" s="1" t="s">
        <v>30</v>
      </c>
      <c r="K288" s="1" t="s">
        <v>145</v>
      </c>
      <c r="L288" s="1" t="s">
        <v>146</v>
      </c>
      <c r="M288" s="1" t="s">
        <v>147</v>
      </c>
      <c r="N288" s="1" t="s">
        <v>34</v>
      </c>
      <c r="O288" s="1" t="s">
        <v>35</v>
      </c>
      <c r="P288" s="1" t="s">
        <v>26</v>
      </c>
      <c r="Q288" s="1" t="s">
        <v>26</v>
      </c>
      <c r="R288" s="1" t="s">
        <v>26</v>
      </c>
      <c r="S288" s="1" t="s">
        <v>26</v>
      </c>
      <c r="T288" s="1" t="s">
        <v>26</v>
      </c>
      <c r="U288" s="1" t="s">
        <v>36</v>
      </c>
      <c r="V288" s="1" t="s">
        <v>37</v>
      </c>
      <c r="W288" s="1" t="s">
        <v>30</v>
      </c>
      <c r="X288" s="1" t="s">
        <v>25</v>
      </c>
      <c r="Y288">
        <v>1</v>
      </c>
    </row>
    <row r="289" spans="1:25" hidden="1" x14ac:dyDescent="0.25">
      <c r="A289" s="1" t="s">
        <v>26</v>
      </c>
      <c r="B289" s="1" t="s">
        <v>25</v>
      </c>
      <c r="C289" s="1" t="s">
        <v>26</v>
      </c>
      <c r="D289" s="1" t="s">
        <v>27</v>
      </c>
      <c r="E289" s="1" t="s">
        <v>42</v>
      </c>
      <c r="F289">
        <v>2018</v>
      </c>
      <c r="G289">
        <v>2019</v>
      </c>
      <c r="H289">
        <v>2018</v>
      </c>
      <c r="I289" s="1" t="s">
        <v>29</v>
      </c>
      <c r="J289" s="1" t="s">
        <v>30</v>
      </c>
      <c r="K289" s="1" t="s">
        <v>38</v>
      </c>
      <c r="L289" s="1" t="s">
        <v>39</v>
      </c>
      <c r="M289" s="1" t="s">
        <v>40</v>
      </c>
      <c r="N289" s="1" t="s">
        <v>34</v>
      </c>
      <c r="O289" s="1" t="s">
        <v>35</v>
      </c>
      <c r="P289" s="1" t="s">
        <v>26</v>
      </c>
      <c r="Q289" s="1" t="s">
        <v>26</v>
      </c>
      <c r="R289" s="1" t="s">
        <v>25</v>
      </c>
      <c r="S289" s="1" t="s">
        <v>26</v>
      </c>
      <c r="T289" s="1" t="s">
        <v>26</v>
      </c>
      <c r="U289" s="1" t="s">
        <v>56</v>
      </c>
      <c r="V289" s="1" t="s">
        <v>37</v>
      </c>
      <c r="W289" s="1" t="s">
        <v>30</v>
      </c>
      <c r="X289" s="1" t="s">
        <v>26</v>
      </c>
      <c r="Y289">
        <v>2</v>
      </c>
    </row>
    <row r="290" spans="1:25" hidden="1" x14ac:dyDescent="0.25">
      <c r="A290" s="1" t="s">
        <v>25</v>
      </c>
      <c r="B290" s="1" t="s">
        <v>26</v>
      </c>
      <c r="C290" s="1" t="s">
        <v>26</v>
      </c>
      <c r="D290" s="1" t="s">
        <v>46</v>
      </c>
      <c r="E290" s="1" t="s">
        <v>28</v>
      </c>
      <c r="F290">
        <v>2018</v>
      </c>
      <c r="G290">
        <v>2018</v>
      </c>
      <c r="H290">
        <v>2018</v>
      </c>
      <c r="I290" s="1" t="s">
        <v>29</v>
      </c>
      <c r="J290" s="1" t="s">
        <v>30</v>
      </c>
      <c r="K290" s="1" t="s">
        <v>168</v>
      </c>
      <c r="L290" s="1" t="s">
        <v>169</v>
      </c>
      <c r="M290" s="1" t="s">
        <v>62</v>
      </c>
      <c r="N290" s="1" t="s">
        <v>34</v>
      </c>
      <c r="O290" s="1" t="s">
        <v>35</v>
      </c>
      <c r="P290" s="1" t="s">
        <v>25</v>
      </c>
      <c r="Q290" s="1" t="s">
        <v>25</v>
      </c>
      <c r="R290" s="1" t="s">
        <v>26</v>
      </c>
      <c r="S290" s="1" t="s">
        <v>25</v>
      </c>
      <c r="T290" s="1" t="s">
        <v>25</v>
      </c>
      <c r="U290" s="1" t="s">
        <v>36</v>
      </c>
      <c r="V290" s="1" t="s">
        <v>37</v>
      </c>
      <c r="W290" s="1" t="s">
        <v>30</v>
      </c>
      <c r="X290" s="1" t="s">
        <v>25</v>
      </c>
      <c r="Y290">
        <v>1</v>
      </c>
    </row>
    <row r="291" spans="1:25" hidden="1" x14ac:dyDescent="0.25">
      <c r="A291" s="1" t="s">
        <v>25</v>
      </c>
      <c r="B291" s="1" t="s">
        <v>26</v>
      </c>
      <c r="C291" s="1" t="s">
        <v>26</v>
      </c>
      <c r="D291" s="1" t="s">
        <v>27</v>
      </c>
      <c r="E291" s="1" t="s">
        <v>28</v>
      </c>
      <c r="F291">
        <v>2017</v>
      </c>
      <c r="G291">
        <v>2017</v>
      </c>
      <c r="H291">
        <v>2017</v>
      </c>
      <c r="I291" s="1" t="s">
        <v>29</v>
      </c>
      <c r="J291" s="1" t="s">
        <v>30</v>
      </c>
      <c r="K291" s="1" t="s">
        <v>43</v>
      </c>
      <c r="L291" s="1" t="s">
        <v>44</v>
      </c>
      <c r="M291" s="1" t="s">
        <v>45</v>
      </c>
      <c r="N291" s="1" t="s">
        <v>34</v>
      </c>
      <c r="O291" s="1" t="s">
        <v>35</v>
      </c>
      <c r="P291" s="1" t="s">
        <v>25</v>
      </c>
      <c r="Q291" s="1" t="s">
        <v>25</v>
      </c>
      <c r="R291" s="1" t="s">
        <v>26</v>
      </c>
      <c r="S291" s="1" t="s">
        <v>25</v>
      </c>
      <c r="T291" s="1" t="s">
        <v>25</v>
      </c>
      <c r="U291" s="1" t="s">
        <v>56</v>
      </c>
      <c r="V291" s="1" t="s">
        <v>37</v>
      </c>
      <c r="W291" s="1" t="s">
        <v>30</v>
      </c>
      <c r="X291" s="1" t="s">
        <v>26</v>
      </c>
      <c r="Y291">
        <v>1</v>
      </c>
    </row>
    <row r="292" spans="1:25" hidden="1" x14ac:dyDescent="0.25">
      <c r="A292" s="1" t="s">
        <v>25</v>
      </c>
      <c r="B292" s="1" t="s">
        <v>26</v>
      </c>
      <c r="C292" s="1" t="s">
        <v>26</v>
      </c>
      <c r="D292" s="1" t="s">
        <v>27</v>
      </c>
      <c r="E292" s="1" t="s">
        <v>28</v>
      </c>
      <c r="F292">
        <v>2017</v>
      </c>
      <c r="G292">
        <v>2017</v>
      </c>
      <c r="H292">
        <v>2017</v>
      </c>
      <c r="I292" s="1" t="s">
        <v>29</v>
      </c>
      <c r="J292" s="1" t="s">
        <v>30</v>
      </c>
      <c r="K292" s="1" t="s">
        <v>78</v>
      </c>
      <c r="L292" s="1" t="s">
        <v>178</v>
      </c>
      <c r="M292" s="1" t="s">
        <v>80</v>
      </c>
      <c r="N292" s="1" t="s">
        <v>34</v>
      </c>
      <c r="O292" s="1" t="s">
        <v>35</v>
      </c>
      <c r="P292" s="1" t="s">
        <v>25</v>
      </c>
      <c r="Q292" s="1" t="s">
        <v>25</v>
      </c>
      <c r="R292" s="1" t="s">
        <v>26</v>
      </c>
      <c r="S292" s="1" t="s">
        <v>25</v>
      </c>
      <c r="T292" s="1" t="s">
        <v>25</v>
      </c>
      <c r="U292" s="1" t="s">
        <v>36</v>
      </c>
      <c r="V292" s="1" t="s">
        <v>37</v>
      </c>
      <c r="W292" s="1" t="s">
        <v>30</v>
      </c>
      <c r="X292" s="1" t="s">
        <v>26</v>
      </c>
      <c r="Y292">
        <v>2</v>
      </c>
    </row>
    <row r="293" spans="1:25" hidden="1" x14ac:dyDescent="0.25">
      <c r="A293" s="1" t="s">
        <v>25</v>
      </c>
      <c r="B293" s="1" t="s">
        <v>26</v>
      </c>
      <c r="C293" s="1" t="s">
        <v>26</v>
      </c>
      <c r="D293" s="1" t="s">
        <v>46</v>
      </c>
      <c r="E293" s="1" t="s">
        <v>42</v>
      </c>
      <c r="F293">
        <v>2015</v>
      </c>
      <c r="G293">
        <v>2015</v>
      </c>
      <c r="H293">
        <v>2015</v>
      </c>
      <c r="I293" s="1" t="s">
        <v>29</v>
      </c>
      <c r="J293" s="1" t="s">
        <v>30</v>
      </c>
      <c r="K293" s="1" t="s">
        <v>43</v>
      </c>
      <c r="L293" s="1" t="s">
        <v>44</v>
      </c>
      <c r="M293" s="1" t="s">
        <v>45</v>
      </c>
      <c r="N293" s="1" t="s">
        <v>34</v>
      </c>
      <c r="O293" s="1" t="s">
        <v>35</v>
      </c>
      <c r="P293" s="1" t="s">
        <v>26</v>
      </c>
      <c r="Q293" s="1" t="s">
        <v>26</v>
      </c>
      <c r="R293" s="1" t="s">
        <v>26</v>
      </c>
      <c r="S293" s="1" t="s">
        <v>26</v>
      </c>
      <c r="T293" s="1" t="s">
        <v>26</v>
      </c>
      <c r="U293" s="1" t="s">
        <v>36</v>
      </c>
      <c r="V293" s="1" t="s">
        <v>37</v>
      </c>
      <c r="W293" s="1" t="s">
        <v>30</v>
      </c>
      <c r="X293" s="1" t="s">
        <v>26</v>
      </c>
      <c r="Y293">
        <v>1</v>
      </c>
    </row>
    <row r="294" spans="1:25" hidden="1" x14ac:dyDescent="0.25">
      <c r="A294" s="1" t="s">
        <v>25</v>
      </c>
      <c r="B294" s="1" t="s">
        <v>26</v>
      </c>
      <c r="C294" s="1" t="s">
        <v>26</v>
      </c>
      <c r="D294" s="1" t="s">
        <v>27</v>
      </c>
      <c r="E294" s="1" t="s">
        <v>28</v>
      </c>
      <c r="F294">
        <v>2019</v>
      </c>
      <c r="G294">
        <v>2019</v>
      </c>
      <c r="H294">
        <v>2019</v>
      </c>
      <c r="I294" s="1" t="s">
        <v>29</v>
      </c>
      <c r="J294" s="1" t="s">
        <v>30</v>
      </c>
      <c r="K294" s="1" t="s">
        <v>50</v>
      </c>
      <c r="L294" s="1" t="s">
        <v>51</v>
      </c>
      <c r="M294" s="1" t="s">
        <v>52</v>
      </c>
      <c r="N294" s="1" t="s">
        <v>34</v>
      </c>
      <c r="O294" s="1" t="s">
        <v>35</v>
      </c>
      <c r="P294" s="1" t="s">
        <v>25</v>
      </c>
      <c r="Q294" s="1" t="s">
        <v>25</v>
      </c>
      <c r="R294" s="1" t="s">
        <v>26</v>
      </c>
      <c r="S294" s="1" t="s">
        <v>25</v>
      </c>
      <c r="T294" s="1" t="s">
        <v>25</v>
      </c>
      <c r="U294" s="1" t="s">
        <v>36</v>
      </c>
      <c r="V294" s="1" t="s">
        <v>37</v>
      </c>
      <c r="W294" s="1" t="s">
        <v>30</v>
      </c>
      <c r="X294" s="1" t="s">
        <v>25</v>
      </c>
      <c r="Y294">
        <v>1</v>
      </c>
    </row>
    <row r="295" spans="1:25" hidden="1" x14ac:dyDescent="0.25">
      <c r="A295" s="1" t="s">
        <v>25</v>
      </c>
      <c r="B295" s="1" t="s">
        <v>26</v>
      </c>
      <c r="C295" s="1" t="s">
        <v>26</v>
      </c>
      <c r="D295" s="1" t="s">
        <v>27</v>
      </c>
      <c r="E295" s="1" t="s">
        <v>28</v>
      </c>
      <c r="F295">
        <v>2020</v>
      </c>
      <c r="G295">
        <v>2020</v>
      </c>
      <c r="H295">
        <v>2020</v>
      </c>
      <c r="I295" s="1" t="s">
        <v>29</v>
      </c>
      <c r="J295" s="1" t="s">
        <v>30</v>
      </c>
      <c r="K295" s="1" t="s">
        <v>66</v>
      </c>
      <c r="L295" s="1" t="s">
        <v>67</v>
      </c>
      <c r="M295" s="1" t="s">
        <v>68</v>
      </c>
      <c r="N295" s="1" t="s">
        <v>34</v>
      </c>
      <c r="O295" s="1" t="s">
        <v>35</v>
      </c>
      <c r="P295" s="1" t="s">
        <v>25</v>
      </c>
      <c r="Q295" s="1" t="s">
        <v>25</v>
      </c>
      <c r="R295" s="1" t="s">
        <v>26</v>
      </c>
      <c r="S295" s="1" t="s">
        <v>25</v>
      </c>
      <c r="T295" s="1" t="s">
        <v>25</v>
      </c>
      <c r="U295" s="1" t="s">
        <v>36</v>
      </c>
      <c r="V295" s="1" t="s">
        <v>37</v>
      </c>
      <c r="W295" s="1" t="s">
        <v>30</v>
      </c>
      <c r="X295" s="1" t="s">
        <v>25</v>
      </c>
      <c r="Y295">
        <v>3</v>
      </c>
    </row>
    <row r="296" spans="1:25" hidden="1" x14ac:dyDescent="0.25">
      <c r="A296" s="1" t="s">
        <v>25</v>
      </c>
      <c r="B296" s="1" t="s">
        <v>26</v>
      </c>
      <c r="C296" s="1" t="s">
        <v>26</v>
      </c>
      <c r="D296" s="1" t="s">
        <v>46</v>
      </c>
      <c r="E296" s="1" t="s">
        <v>53</v>
      </c>
      <c r="F296">
        <v>2019</v>
      </c>
      <c r="G296">
        <v>2019</v>
      </c>
      <c r="H296">
        <v>2019</v>
      </c>
      <c r="I296" s="1" t="s">
        <v>29</v>
      </c>
      <c r="J296" s="1" t="s">
        <v>30</v>
      </c>
      <c r="K296" s="1" t="s">
        <v>31</v>
      </c>
      <c r="L296" s="1" t="s">
        <v>257</v>
      </c>
      <c r="M296" s="1" t="s">
        <v>33</v>
      </c>
      <c r="N296" s="1" t="s">
        <v>34</v>
      </c>
      <c r="O296" s="1" t="s">
        <v>35</v>
      </c>
      <c r="P296" s="1" t="s">
        <v>25</v>
      </c>
      <c r="Q296" s="1" t="s">
        <v>26</v>
      </c>
      <c r="R296" s="1" t="s">
        <v>26</v>
      </c>
      <c r="S296" s="1" t="s">
        <v>25</v>
      </c>
      <c r="T296" s="1" t="s">
        <v>26</v>
      </c>
      <c r="U296" s="1" t="s">
        <v>36</v>
      </c>
      <c r="V296" s="1" t="s">
        <v>37</v>
      </c>
      <c r="W296" s="1" t="s">
        <v>551</v>
      </c>
      <c r="X296" s="1" t="s">
        <v>26</v>
      </c>
      <c r="Y296">
        <v>1</v>
      </c>
    </row>
    <row r="297" spans="1:25" hidden="1" x14ac:dyDescent="0.25">
      <c r="A297" s="1" t="s">
        <v>25</v>
      </c>
      <c r="B297" s="1" t="s">
        <v>26</v>
      </c>
      <c r="C297" s="1" t="s">
        <v>26</v>
      </c>
      <c r="D297" s="1" t="s">
        <v>27</v>
      </c>
      <c r="E297" s="1" t="s">
        <v>28</v>
      </c>
      <c r="F297">
        <v>2018</v>
      </c>
      <c r="G297">
        <v>2018</v>
      </c>
      <c r="H297">
        <v>2018</v>
      </c>
      <c r="I297" s="1" t="s">
        <v>29</v>
      </c>
      <c r="J297" s="1" t="s">
        <v>30</v>
      </c>
      <c r="K297" s="1" t="s">
        <v>66</v>
      </c>
      <c r="L297" s="1" t="s">
        <v>309</v>
      </c>
      <c r="M297" s="1" t="s">
        <v>175</v>
      </c>
      <c r="N297" s="1" t="s">
        <v>34</v>
      </c>
      <c r="O297" s="1" t="s">
        <v>35</v>
      </c>
      <c r="P297" s="1" t="s">
        <v>25</v>
      </c>
      <c r="Q297" s="1" t="s">
        <v>25</v>
      </c>
      <c r="R297" s="1" t="s">
        <v>26</v>
      </c>
      <c r="S297" s="1" t="s">
        <v>25</v>
      </c>
      <c r="T297" s="1" t="s">
        <v>25</v>
      </c>
      <c r="U297" s="1" t="s">
        <v>36</v>
      </c>
      <c r="V297" s="1" t="s">
        <v>37</v>
      </c>
      <c r="W297" s="1" t="s">
        <v>30</v>
      </c>
      <c r="X297" s="1" t="s">
        <v>25</v>
      </c>
      <c r="Y297">
        <v>1</v>
      </c>
    </row>
    <row r="298" spans="1:25" hidden="1" x14ac:dyDescent="0.25">
      <c r="A298" s="1" t="s">
        <v>25</v>
      </c>
      <c r="B298" s="1" t="s">
        <v>26</v>
      </c>
      <c r="C298" s="1" t="s">
        <v>26</v>
      </c>
      <c r="D298" s="1" t="s">
        <v>27</v>
      </c>
      <c r="E298" s="1" t="s">
        <v>28</v>
      </c>
      <c r="F298">
        <v>2020</v>
      </c>
      <c r="G298">
        <v>2020</v>
      </c>
      <c r="H298">
        <v>2020</v>
      </c>
      <c r="I298" s="1" t="s">
        <v>29</v>
      </c>
      <c r="J298" s="1" t="s">
        <v>30</v>
      </c>
      <c r="K298" s="1" t="s">
        <v>63</v>
      </c>
      <c r="L298" s="1" t="s">
        <v>64</v>
      </c>
      <c r="M298" s="1" t="s">
        <v>65</v>
      </c>
      <c r="N298" s="1" t="s">
        <v>34</v>
      </c>
      <c r="O298" s="1" t="s">
        <v>35</v>
      </c>
      <c r="P298" s="1" t="s">
        <v>25</v>
      </c>
      <c r="Q298" s="1" t="s">
        <v>25</v>
      </c>
      <c r="R298" s="1" t="s">
        <v>26</v>
      </c>
      <c r="S298" s="1" t="s">
        <v>25</v>
      </c>
      <c r="T298" s="1" t="s">
        <v>25</v>
      </c>
      <c r="U298" s="1" t="s">
        <v>36</v>
      </c>
      <c r="V298" s="1" t="s">
        <v>37</v>
      </c>
      <c r="W298" s="1" t="s">
        <v>30</v>
      </c>
      <c r="X298" s="1" t="s">
        <v>25</v>
      </c>
      <c r="Y298">
        <v>1</v>
      </c>
    </row>
    <row r="299" spans="1:25" hidden="1" x14ac:dyDescent="0.25">
      <c r="A299" s="1" t="s">
        <v>25</v>
      </c>
      <c r="B299" s="1" t="s">
        <v>26</v>
      </c>
      <c r="C299" s="1" t="s">
        <v>26</v>
      </c>
      <c r="D299" s="1" t="s">
        <v>46</v>
      </c>
      <c r="E299" s="1" t="s">
        <v>53</v>
      </c>
      <c r="F299">
        <v>2019</v>
      </c>
      <c r="G299">
        <v>2019</v>
      </c>
      <c r="H299">
        <v>2019</v>
      </c>
      <c r="I299" s="1" t="s">
        <v>29</v>
      </c>
      <c r="J299" s="1" t="s">
        <v>30</v>
      </c>
      <c r="K299" s="1" t="s">
        <v>66</v>
      </c>
      <c r="L299" s="1" t="s">
        <v>103</v>
      </c>
      <c r="M299" s="1" t="s">
        <v>68</v>
      </c>
      <c r="N299" s="1" t="s">
        <v>34</v>
      </c>
      <c r="O299" s="1" t="s">
        <v>35</v>
      </c>
      <c r="P299" s="1" t="s">
        <v>25</v>
      </c>
      <c r="Q299" s="1" t="s">
        <v>25</v>
      </c>
      <c r="R299" s="1" t="s">
        <v>26</v>
      </c>
      <c r="S299" s="1" t="s">
        <v>25</v>
      </c>
      <c r="T299" s="1" t="s">
        <v>25</v>
      </c>
      <c r="U299" s="1" t="s">
        <v>36</v>
      </c>
      <c r="V299" s="1" t="s">
        <v>37</v>
      </c>
      <c r="W299" s="1" t="s">
        <v>30</v>
      </c>
      <c r="X299" s="1" t="s">
        <v>26</v>
      </c>
      <c r="Y299">
        <v>1</v>
      </c>
    </row>
    <row r="300" spans="1:25" hidden="1" x14ac:dyDescent="0.25">
      <c r="A300" s="1" t="s">
        <v>25</v>
      </c>
      <c r="B300" s="1" t="s">
        <v>26</v>
      </c>
      <c r="C300" s="1" t="s">
        <v>26</v>
      </c>
      <c r="D300" s="1" t="s">
        <v>46</v>
      </c>
      <c r="E300" s="1" t="s">
        <v>53</v>
      </c>
      <c r="F300">
        <v>2019</v>
      </c>
      <c r="G300">
        <v>2019</v>
      </c>
      <c r="H300">
        <v>2019</v>
      </c>
      <c r="I300" s="1" t="s">
        <v>29</v>
      </c>
      <c r="J300" s="1" t="s">
        <v>30</v>
      </c>
      <c r="K300" s="1" t="s">
        <v>159</v>
      </c>
      <c r="L300" s="1" t="s">
        <v>176</v>
      </c>
      <c r="M300" s="1" t="s">
        <v>161</v>
      </c>
      <c r="N300" s="1" t="s">
        <v>34</v>
      </c>
      <c r="O300" s="1" t="s">
        <v>35</v>
      </c>
      <c r="P300" s="1" t="s">
        <v>25</v>
      </c>
      <c r="Q300" s="1" t="s">
        <v>26</v>
      </c>
      <c r="R300" s="1" t="s">
        <v>26</v>
      </c>
      <c r="S300" s="1" t="s">
        <v>25</v>
      </c>
      <c r="T300" s="1" t="s">
        <v>25</v>
      </c>
      <c r="U300" s="1" t="s">
        <v>36</v>
      </c>
      <c r="V300" s="1" t="s">
        <v>37</v>
      </c>
      <c r="W300" s="1" t="s">
        <v>30</v>
      </c>
      <c r="X300" s="1" t="s">
        <v>26</v>
      </c>
      <c r="Y300">
        <v>2</v>
      </c>
    </row>
    <row r="301" spans="1:25" hidden="1" x14ac:dyDescent="0.25">
      <c r="A301" s="1" t="s">
        <v>25</v>
      </c>
      <c r="B301" s="1" t="s">
        <v>26</v>
      </c>
      <c r="C301" s="1" t="s">
        <v>26</v>
      </c>
      <c r="D301" s="1" t="s">
        <v>27</v>
      </c>
      <c r="E301" s="1" t="s">
        <v>28</v>
      </c>
      <c r="F301">
        <v>2019</v>
      </c>
      <c r="G301">
        <v>2019</v>
      </c>
      <c r="H301">
        <v>2019</v>
      </c>
      <c r="I301" s="1" t="s">
        <v>29</v>
      </c>
      <c r="J301" s="1" t="s">
        <v>30</v>
      </c>
      <c r="K301" s="1" t="s">
        <v>38</v>
      </c>
      <c r="L301" s="1" t="s">
        <v>311</v>
      </c>
      <c r="M301" s="1" t="s">
        <v>40</v>
      </c>
      <c r="N301" s="1" t="s">
        <v>34</v>
      </c>
      <c r="O301" s="1" t="s">
        <v>35</v>
      </c>
      <c r="P301" s="1" t="s">
        <v>25</v>
      </c>
      <c r="Q301" s="1" t="s">
        <v>25</v>
      </c>
      <c r="R301" s="1" t="s">
        <v>26</v>
      </c>
      <c r="S301" s="1" t="s">
        <v>25</v>
      </c>
      <c r="T301" s="1" t="s">
        <v>25</v>
      </c>
      <c r="U301" s="1" t="s">
        <v>36</v>
      </c>
      <c r="V301" s="1" t="s">
        <v>37</v>
      </c>
      <c r="W301" s="1" t="s">
        <v>30</v>
      </c>
      <c r="X301" s="1" t="s">
        <v>26</v>
      </c>
      <c r="Y301">
        <v>1</v>
      </c>
    </row>
    <row r="302" spans="1:25" hidden="1" x14ac:dyDescent="0.25">
      <c r="A302" s="1" t="s">
        <v>25</v>
      </c>
      <c r="B302" s="1" t="s">
        <v>26</v>
      </c>
      <c r="C302" s="1" t="s">
        <v>26</v>
      </c>
      <c r="D302" s="1" t="s">
        <v>27</v>
      </c>
      <c r="E302" s="1" t="s">
        <v>28</v>
      </c>
      <c r="F302">
        <v>2019</v>
      </c>
      <c r="G302">
        <v>2019</v>
      </c>
      <c r="H302">
        <v>2019</v>
      </c>
      <c r="I302" s="1" t="s">
        <v>29</v>
      </c>
      <c r="J302" s="1" t="s">
        <v>30</v>
      </c>
      <c r="K302" s="1" t="s">
        <v>82</v>
      </c>
      <c r="L302" s="1" t="s">
        <v>128</v>
      </c>
      <c r="M302" s="1" t="s">
        <v>84</v>
      </c>
      <c r="N302" s="1" t="s">
        <v>34</v>
      </c>
      <c r="O302" s="1" t="s">
        <v>35</v>
      </c>
      <c r="P302" s="1" t="s">
        <v>25</v>
      </c>
      <c r="Q302" s="1" t="s">
        <v>25</v>
      </c>
      <c r="R302" s="1" t="s">
        <v>26</v>
      </c>
      <c r="S302" s="1" t="s">
        <v>25</v>
      </c>
      <c r="T302" s="1" t="s">
        <v>25</v>
      </c>
      <c r="U302" s="1" t="s">
        <v>36</v>
      </c>
      <c r="V302" s="1" t="s">
        <v>37</v>
      </c>
      <c r="W302" s="1" t="s">
        <v>30</v>
      </c>
      <c r="X302" s="1" t="s">
        <v>25</v>
      </c>
      <c r="Y302">
        <v>1</v>
      </c>
    </row>
    <row r="303" spans="1:25" hidden="1" x14ac:dyDescent="0.25">
      <c r="A303" s="1" t="s">
        <v>25</v>
      </c>
      <c r="B303" s="1" t="s">
        <v>26</v>
      </c>
      <c r="C303" s="1" t="s">
        <v>26</v>
      </c>
      <c r="D303" s="1" t="s">
        <v>46</v>
      </c>
      <c r="E303" s="1" t="s">
        <v>42</v>
      </c>
      <c r="F303">
        <v>2020</v>
      </c>
      <c r="G303">
        <v>2020</v>
      </c>
      <c r="H303">
        <v>2020</v>
      </c>
      <c r="I303" s="1" t="s">
        <v>29</v>
      </c>
      <c r="J303" s="1" t="s">
        <v>30</v>
      </c>
      <c r="K303" s="1" t="s">
        <v>66</v>
      </c>
      <c r="L303" s="1" t="s">
        <v>92</v>
      </c>
      <c r="M303" s="1" t="s">
        <v>68</v>
      </c>
      <c r="N303" s="1" t="s">
        <v>34</v>
      </c>
      <c r="O303" s="1" t="s">
        <v>35</v>
      </c>
      <c r="P303" s="1" t="s">
        <v>26</v>
      </c>
      <c r="Q303" s="1" t="s">
        <v>26</v>
      </c>
      <c r="R303" s="1" t="s">
        <v>26</v>
      </c>
      <c r="S303" s="1" t="s">
        <v>26</v>
      </c>
      <c r="T303" s="1" t="s">
        <v>26</v>
      </c>
      <c r="U303" s="1" t="s">
        <v>36</v>
      </c>
      <c r="V303" s="1" t="s">
        <v>37</v>
      </c>
      <c r="W303" s="1" t="s">
        <v>30</v>
      </c>
      <c r="X303" s="1" t="s">
        <v>26</v>
      </c>
      <c r="Y303">
        <v>1</v>
      </c>
    </row>
    <row r="304" spans="1:25" hidden="1" x14ac:dyDescent="0.25">
      <c r="A304" s="1" t="s">
        <v>25</v>
      </c>
      <c r="B304" s="1" t="s">
        <v>26</v>
      </c>
      <c r="C304" s="1" t="s">
        <v>26</v>
      </c>
      <c r="D304" s="1" t="s">
        <v>46</v>
      </c>
      <c r="E304" s="1" t="s">
        <v>42</v>
      </c>
      <c r="F304">
        <v>2018</v>
      </c>
      <c r="G304">
        <v>2018</v>
      </c>
      <c r="H304">
        <v>2018</v>
      </c>
      <c r="I304" s="1" t="s">
        <v>29</v>
      </c>
      <c r="J304" s="1" t="s">
        <v>30</v>
      </c>
      <c r="K304" s="1" t="s">
        <v>95</v>
      </c>
      <c r="L304" s="1" t="s">
        <v>203</v>
      </c>
      <c r="M304" s="1" t="s">
        <v>96</v>
      </c>
      <c r="N304" s="1" t="s">
        <v>34</v>
      </c>
      <c r="O304" s="1" t="s">
        <v>35</v>
      </c>
      <c r="P304" s="1" t="s">
        <v>26</v>
      </c>
      <c r="Q304" s="1" t="s">
        <v>26</v>
      </c>
      <c r="R304" s="1" t="s">
        <v>26</v>
      </c>
      <c r="S304" s="1" t="s">
        <v>26</v>
      </c>
      <c r="T304" s="1" t="s">
        <v>26</v>
      </c>
      <c r="U304" s="1" t="s">
        <v>36</v>
      </c>
      <c r="V304" s="1" t="s">
        <v>37</v>
      </c>
      <c r="W304" s="1" t="s">
        <v>30</v>
      </c>
      <c r="X304" s="1" t="s">
        <v>25</v>
      </c>
      <c r="Y304">
        <v>1</v>
      </c>
    </row>
    <row r="305" spans="1:25" hidden="1" x14ac:dyDescent="0.25">
      <c r="A305" s="1" t="s">
        <v>25</v>
      </c>
      <c r="B305" s="1" t="s">
        <v>26</v>
      </c>
      <c r="C305" s="1" t="s">
        <v>26</v>
      </c>
      <c r="D305" s="1" t="s">
        <v>46</v>
      </c>
      <c r="E305" s="1" t="s">
        <v>85</v>
      </c>
      <c r="F305">
        <v>2020</v>
      </c>
      <c r="G305">
        <v>2020</v>
      </c>
      <c r="H305">
        <v>2020</v>
      </c>
      <c r="I305" s="1" t="s">
        <v>29</v>
      </c>
      <c r="J305" s="1" t="s">
        <v>30</v>
      </c>
      <c r="K305" s="1" t="s">
        <v>43</v>
      </c>
      <c r="L305" s="1" t="s">
        <v>44</v>
      </c>
      <c r="M305" s="1" t="s">
        <v>45</v>
      </c>
      <c r="N305" s="1" t="s">
        <v>34</v>
      </c>
      <c r="O305" s="1" t="s">
        <v>35</v>
      </c>
      <c r="P305" s="1" t="s">
        <v>25</v>
      </c>
      <c r="Q305" s="1" t="s">
        <v>25</v>
      </c>
      <c r="R305" s="1" t="s">
        <v>26</v>
      </c>
      <c r="S305" s="1" t="s">
        <v>25</v>
      </c>
      <c r="T305" s="1" t="s">
        <v>26</v>
      </c>
      <c r="U305" s="1" t="s">
        <v>36</v>
      </c>
      <c r="V305" s="1" t="s">
        <v>37</v>
      </c>
      <c r="W305" s="1" t="s">
        <v>30</v>
      </c>
      <c r="X305" s="1" t="s">
        <v>25</v>
      </c>
      <c r="Y305">
        <v>1</v>
      </c>
    </row>
    <row r="306" spans="1:25" hidden="1" x14ac:dyDescent="0.25">
      <c r="A306" s="1" t="s">
        <v>25</v>
      </c>
      <c r="B306" s="1" t="s">
        <v>26</v>
      </c>
      <c r="C306" s="1" t="s">
        <v>26</v>
      </c>
      <c r="D306" s="1" t="s">
        <v>27</v>
      </c>
      <c r="E306" s="1" t="s">
        <v>28</v>
      </c>
      <c r="F306">
        <v>2019</v>
      </c>
      <c r="G306">
        <v>2019</v>
      </c>
      <c r="H306">
        <v>2019</v>
      </c>
      <c r="I306" s="1" t="s">
        <v>29</v>
      </c>
      <c r="J306" s="1" t="s">
        <v>30</v>
      </c>
      <c r="K306" s="1" t="s">
        <v>60</v>
      </c>
      <c r="L306" s="1" t="s">
        <v>313</v>
      </c>
      <c r="M306" s="1" t="s">
        <v>74</v>
      </c>
      <c r="N306" s="1" t="s">
        <v>34</v>
      </c>
      <c r="O306" s="1" t="s">
        <v>35</v>
      </c>
      <c r="P306" s="1" t="s">
        <v>25</v>
      </c>
      <c r="Q306" s="1" t="s">
        <v>25</v>
      </c>
      <c r="R306" s="1" t="s">
        <v>26</v>
      </c>
      <c r="S306" s="1" t="s">
        <v>25</v>
      </c>
      <c r="T306" s="1" t="s">
        <v>25</v>
      </c>
      <c r="U306" s="1" t="s">
        <v>36</v>
      </c>
      <c r="V306" s="1" t="s">
        <v>37</v>
      </c>
      <c r="W306" s="1" t="s">
        <v>30</v>
      </c>
      <c r="X306" s="1" t="s">
        <v>26</v>
      </c>
      <c r="Y306">
        <v>1</v>
      </c>
    </row>
    <row r="307" spans="1:25" hidden="1" x14ac:dyDescent="0.25">
      <c r="A307" s="1" t="s">
        <v>26</v>
      </c>
      <c r="B307" s="1" t="s">
        <v>26</v>
      </c>
      <c r="C307" s="1" t="s">
        <v>26</v>
      </c>
      <c r="D307" s="1" t="s">
        <v>27</v>
      </c>
      <c r="E307" s="1" t="s">
        <v>42</v>
      </c>
      <c r="F307">
        <v>2018</v>
      </c>
      <c r="G307">
        <v>2018</v>
      </c>
      <c r="H307">
        <v>2018</v>
      </c>
      <c r="I307" s="1" t="s">
        <v>29</v>
      </c>
      <c r="J307" s="1" t="s">
        <v>30</v>
      </c>
      <c r="K307" s="1" t="s">
        <v>75</v>
      </c>
      <c r="L307" s="1" t="s">
        <v>76</v>
      </c>
      <c r="M307" s="1" t="s">
        <v>77</v>
      </c>
      <c r="N307" s="1" t="s">
        <v>34</v>
      </c>
      <c r="O307" s="1" t="s">
        <v>35</v>
      </c>
      <c r="P307" s="1" t="s">
        <v>26</v>
      </c>
      <c r="Q307" s="1" t="s">
        <v>26</v>
      </c>
      <c r="R307" s="1" t="s">
        <v>25</v>
      </c>
      <c r="S307" s="1" t="s">
        <v>26</v>
      </c>
      <c r="T307" s="1" t="s">
        <v>26</v>
      </c>
      <c r="U307" s="1" t="s">
        <v>36</v>
      </c>
      <c r="V307" s="1" t="s">
        <v>37</v>
      </c>
      <c r="W307" s="1" t="s">
        <v>30</v>
      </c>
      <c r="X307" s="1" t="s">
        <v>26</v>
      </c>
      <c r="Y307">
        <v>1</v>
      </c>
    </row>
    <row r="308" spans="1:25" hidden="1" x14ac:dyDescent="0.25">
      <c r="A308" s="1" t="s">
        <v>25</v>
      </c>
      <c r="B308" s="1" t="s">
        <v>26</v>
      </c>
      <c r="C308" s="1" t="s">
        <v>26</v>
      </c>
      <c r="D308" s="1" t="s">
        <v>46</v>
      </c>
      <c r="E308" s="1" t="s">
        <v>53</v>
      </c>
      <c r="F308">
        <v>2018</v>
      </c>
      <c r="G308">
        <v>2018</v>
      </c>
      <c r="H308">
        <v>2018</v>
      </c>
      <c r="I308" s="1" t="s">
        <v>29</v>
      </c>
      <c r="J308" s="1" t="s">
        <v>30</v>
      </c>
      <c r="K308" s="1" t="s">
        <v>118</v>
      </c>
      <c r="L308" s="1" t="s">
        <v>304</v>
      </c>
      <c r="M308" s="1" t="s">
        <v>94</v>
      </c>
      <c r="N308" s="1" t="s">
        <v>34</v>
      </c>
      <c r="O308" s="1" t="s">
        <v>35</v>
      </c>
      <c r="P308" s="1" t="s">
        <v>25</v>
      </c>
      <c r="Q308" s="1" t="s">
        <v>26</v>
      </c>
      <c r="R308" s="1" t="s">
        <v>26</v>
      </c>
      <c r="S308" s="1" t="s">
        <v>25</v>
      </c>
      <c r="T308" s="1" t="s">
        <v>26</v>
      </c>
      <c r="U308" s="1" t="s">
        <v>36</v>
      </c>
      <c r="V308" s="1" t="s">
        <v>37</v>
      </c>
      <c r="W308" s="1" t="s">
        <v>30</v>
      </c>
      <c r="X308" s="1" t="s">
        <v>25</v>
      </c>
      <c r="Y308">
        <v>1</v>
      </c>
    </row>
    <row r="309" spans="1:25" hidden="1" x14ac:dyDescent="0.25">
      <c r="A309" s="1" t="s">
        <v>25</v>
      </c>
      <c r="B309" s="1" t="s">
        <v>26</v>
      </c>
      <c r="C309" s="1" t="s">
        <v>26</v>
      </c>
      <c r="D309" s="1" t="s">
        <v>27</v>
      </c>
      <c r="E309" s="1" t="s">
        <v>28</v>
      </c>
      <c r="F309">
        <v>2017</v>
      </c>
      <c r="G309">
        <v>2017</v>
      </c>
      <c r="H309">
        <v>2017</v>
      </c>
      <c r="I309" s="1" t="s">
        <v>29</v>
      </c>
      <c r="J309" s="1" t="s">
        <v>30</v>
      </c>
      <c r="K309" s="1" t="s">
        <v>43</v>
      </c>
      <c r="L309" s="1" t="s">
        <v>44</v>
      </c>
      <c r="M309" s="1" t="s">
        <v>45</v>
      </c>
      <c r="N309" s="1" t="s">
        <v>34</v>
      </c>
      <c r="O309" s="1" t="s">
        <v>35</v>
      </c>
      <c r="P309" s="1" t="s">
        <v>25</v>
      </c>
      <c r="Q309" s="1" t="s">
        <v>25</v>
      </c>
      <c r="R309" s="1" t="s">
        <v>26</v>
      </c>
      <c r="S309" s="1" t="s">
        <v>25</v>
      </c>
      <c r="T309" s="1" t="s">
        <v>25</v>
      </c>
      <c r="U309" s="1" t="s">
        <v>36</v>
      </c>
      <c r="V309" s="1" t="s">
        <v>37</v>
      </c>
      <c r="W309" s="1" t="s">
        <v>30</v>
      </c>
      <c r="X309" s="1" t="s">
        <v>26</v>
      </c>
      <c r="Y309">
        <v>5</v>
      </c>
    </row>
    <row r="310" spans="1:25" hidden="1" x14ac:dyDescent="0.25">
      <c r="A310" s="1" t="s">
        <v>25</v>
      </c>
      <c r="B310" s="1" t="s">
        <v>26</v>
      </c>
      <c r="C310" s="1" t="s">
        <v>26</v>
      </c>
      <c r="D310" s="1" t="s">
        <v>27</v>
      </c>
      <c r="E310" s="1" t="s">
        <v>28</v>
      </c>
      <c r="F310">
        <v>2015</v>
      </c>
      <c r="G310">
        <v>2015</v>
      </c>
      <c r="H310">
        <v>2015</v>
      </c>
      <c r="I310" s="1" t="s">
        <v>29</v>
      </c>
      <c r="J310" s="1" t="s">
        <v>30</v>
      </c>
      <c r="K310" s="1" t="s">
        <v>124</v>
      </c>
      <c r="L310" s="1" t="s">
        <v>315</v>
      </c>
      <c r="M310" s="1" t="s">
        <v>126</v>
      </c>
      <c r="N310" s="1" t="s">
        <v>34</v>
      </c>
      <c r="O310" s="1" t="s">
        <v>35</v>
      </c>
      <c r="P310" s="1" t="s">
        <v>25</v>
      </c>
      <c r="Q310" s="1" t="s">
        <v>25</v>
      </c>
      <c r="R310" s="1" t="s">
        <v>26</v>
      </c>
      <c r="S310" s="1" t="s">
        <v>26</v>
      </c>
      <c r="T310" s="1" t="s">
        <v>26</v>
      </c>
      <c r="U310" s="1" t="s">
        <v>56</v>
      </c>
      <c r="V310" s="1" t="s">
        <v>37</v>
      </c>
      <c r="W310" s="1" t="s">
        <v>30</v>
      </c>
      <c r="X310" s="1" t="s">
        <v>25</v>
      </c>
      <c r="Y310">
        <v>1</v>
      </c>
    </row>
    <row r="311" spans="1:25" hidden="1" x14ac:dyDescent="0.25">
      <c r="A311" s="1" t="s">
        <v>25</v>
      </c>
      <c r="B311" s="1" t="s">
        <v>26</v>
      </c>
      <c r="C311" s="1" t="s">
        <v>26</v>
      </c>
      <c r="D311" s="1" t="s">
        <v>27</v>
      </c>
      <c r="E311" s="1" t="s">
        <v>28</v>
      </c>
      <c r="F311">
        <v>2018</v>
      </c>
      <c r="G311">
        <v>2018</v>
      </c>
      <c r="H311">
        <v>2018</v>
      </c>
      <c r="I311" s="1" t="s">
        <v>29</v>
      </c>
      <c r="J311" s="1" t="s">
        <v>30</v>
      </c>
      <c r="K311" s="1" t="s">
        <v>66</v>
      </c>
      <c r="L311" s="1" t="s">
        <v>67</v>
      </c>
      <c r="M311" s="1" t="s">
        <v>68</v>
      </c>
      <c r="N311" s="1" t="s">
        <v>34</v>
      </c>
      <c r="O311" s="1" t="s">
        <v>35</v>
      </c>
      <c r="P311" s="1" t="s">
        <v>25</v>
      </c>
      <c r="Q311" s="1" t="s">
        <v>25</v>
      </c>
      <c r="R311" s="1" t="s">
        <v>26</v>
      </c>
      <c r="S311" s="1" t="s">
        <v>26</v>
      </c>
      <c r="T311" s="1" t="s">
        <v>25</v>
      </c>
      <c r="U311" s="1" t="s">
        <v>36</v>
      </c>
      <c r="V311" s="1" t="s">
        <v>37</v>
      </c>
      <c r="W311" s="1" t="s">
        <v>30</v>
      </c>
      <c r="X311" s="1" t="s">
        <v>25</v>
      </c>
      <c r="Y311">
        <v>1</v>
      </c>
    </row>
    <row r="312" spans="1:25" hidden="1" x14ac:dyDescent="0.25">
      <c r="A312" s="1" t="s">
        <v>25</v>
      </c>
      <c r="B312" s="1" t="s">
        <v>26</v>
      </c>
      <c r="C312" s="1" t="s">
        <v>26</v>
      </c>
      <c r="D312" s="1" t="s">
        <v>46</v>
      </c>
      <c r="E312" s="1" t="s">
        <v>53</v>
      </c>
      <c r="F312">
        <v>2020</v>
      </c>
      <c r="G312">
        <v>2020</v>
      </c>
      <c r="H312">
        <v>2020</v>
      </c>
      <c r="I312" s="1" t="s">
        <v>29</v>
      </c>
      <c r="J312" s="1" t="s">
        <v>30</v>
      </c>
      <c r="K312" s="1" t="s">
        <v>63</v>
      </c>
      <c r="L312" s="1" t="s">
        <v>216</v>
      </c>
      <c r="M312" s="1" t="s">
        <v>65</v>
      </c>
      <c r="N312" s="1" t="s">
        <v>34</v>
      </c>
      <c r="O312" s="1" t="s">
        <v>35</v>
      </c>
      <c r="P312" s="1" t="s">
        <v>25</v>
      </c>
      <c r="Q312" s="1" t="s">
        <v>26</v>
      </c>
      <c r="R312" s="1" t="s">
        <v>26</v>
      </c>
      <c r="S312" s="1" t="s">
        <v>25</v>
      </c>
      <c r="T312" s="1" t="s">
        <v>25</v>
      </c>
      <c r="U312" s="1" t="s">
        <v>56</v>
      </c>
      <c r="V312" s="1" t="s">
        <v>37</v>
      </c>
      <c r="W312" s="1" t="s">
        <v>30</v>
      </c>
      <c r="X312" s="1" t="s">
        <v>26</v>
      </c>
      <c r="Y312">
        <v>1</v>
      </c>
    </row>
    <row r="313" spans="1:25" hidden="1" x14ac:dyDescent="0.25">
      <c r="A313" s="1" t="s">
        <v>25</v>
      </c>
      <c r="B313" s="1" t="s">
        <v>26</v>
      </c>
      <c r="C313" s="1" t="s">
        <v>26</v>
      </c>
      <c r="D313" s="1" t="s">
        <v>27</v>
      </c>
      <c r="E313" s="1" t="s">
        <v>28</v>
      </c>
      <c r="F313">
        <v>2018</v>
      </c>
      <c r="G313">
        <v>2018</v>
      </c>
      <c r="H313">
        <v>2018</v>
      </c>
      <c r="I313" s="1" t="s">
        <v>29</v>
      </c>
      <c r="J313" s="1" t="s">
        <v>30</v>
      </c>
      <c r="K313" s="1" t="s">
        <v>66</v>
      </c>
      <c r="L313" s="1" t="s">
        <v>316</v>
      </c>
      <c r="M313" s="1" t="s">
        <v>68</v>
      </c>
      <c r="N313" s="1" t="s">
        <v>34</v>
      </c>
      <c r="O313" s="1" t="s">
        <v>35</v>
      </c>
      <c r="P313" s="1" t="s">
        <v>25</v>
      </c>
      <c r="Q313" s="1" t="s">
        <v>25</v>
      </c>
      <c r="R313" s="1" t="s">
        <v>26</v>
      </c>
      <c r="S313" s="1" t="s">
        <v>25</v>
      </c>
      <c r="T313" s="1" t="s">
        <v>25</v>
      </c>
      <c r="U313" s="1" t="s">
        <v>36</v>
      </c>
      <c r="V313" s="1" t="s">
        <v>37</v>
      </c>
      <c r="W313" s="1" t="s">
        <v>30</v>
      </c>
      <c r="X313" s="1" t="s">
        <v>26</v>
      </c>
      <c r="Y313">
        <v>1</v>
      </c>
    </row>
    <row r="314" spans="1:25" hidden="1" x14ac:dyDescent="0.25">
      <c r="A314" s="1" t="s">
        <v>25</v>
      </c>
      <c r="B314" s="1" t="s">
        <v>26</v>
      </c>
      <c r="C314" s="1" t="s">
        <v>26</v>
      </c>
      <c r="D314" s="1" t="s">
        <v>27</v>
      </c>
      <c r="E314" s="1" t="s">
        <v>28</v>
      </c>
      <c r="F314">
        <v>2016</v>
      </c>
      <c r="G314">
        <v>2016</v>
      </c>
      <c r="H314">
        <v>2016</v>
      </c>
      <c r="I314" s="1" t="s">
        <v>29</v>
      </c>
      <c r="J314" s="1" t="s">
        <v>30</v>
      </c>
      <c r="K314" s="1" t="s">
        <v>43</v>
      </c>
      <c r="L314" s="1" t="s">
        <v>44</v>
      </c>
      <c r="M314" s="1" t="s">
        <v>45</v>
      </c>
      <c r="N314" s="1" t="s">
        <v>34</v>
      </c>
      <c r="O314" s="1" t="s">
        <v>35</v>
      </c>
      <c r="P314" s="1" t="s">
        <v>25</v>
      </c>
      <c r="Q314" s="1" t="s">
        <v>25</v>
      </c>
      <c r="R314" s="1" t="s">
        <v>26</v>
      </c>
      <c r="S314" s="1" t="s">
        <v>25</v>
      </c>
      <c r="T314" s="1" t="s">
        <v>25</v>
      </c>
      <c r="U314" s="1" t="s">
        <v>36</v>
      </c>
      <c r="V314" s="1" t="s">
        <v>37</v>
      </c>
      <c r="W314" s="1" t="s">
        <v>30</v>
      </c>
      <c r="X314" s="1" t="s">
        <v>26</v>
      </c>
      <c r="Y314">
        <v>4</v>
      </c>
    </row>
    <row r="315" spans="1:25" hidden="1" x14ac:dyDescent="0.25">
      <c r="A315" s="1" t="s">
        <v>25</v>
      </c>
      <c r="B315" s="1" t="s">
        <v>26</v>
      </c>
      <c r="C315" s="1" t="s">
        <v>26</v>
      </c>
      <c r="D315" s="1" t="s">
        <v>46</v>
      </c>
      <c r="E315" s="1" t="s">
        <v>53</v>
      </c>
      <c r="F315">
        <v>2019</v>
      </c>
      <c r="G315">
        <v>2019</v>
      </c>
      <c r="H315">
        <v>2019</v>
      </c>
      <c r="I315" s="1" t="s">
        <v>29</v>
      </c>
      <c r="J315" s="1" t="s">
        <v>30</v>
      </c>
      <c r="K315" s="1" t="s">
        <v>38</v>
      </c>
      <c r="L315" s="1" t="s">
        <v>156</v>
      </c>
      <c r="M315" s="1" t="s">
        <v>40</v>
      </c>
      <c r="N315" s="1" t="s">
        <v>34</v>
      </c>
      <c r="O315" s="1" t="s">
        <v>35</v>
      </c>
      <c r="P315" s="1" t="s">
        <v>25</v>
      </c>
      <c r="Q315" s="1" t="s">
        <v>26</v>
      </c>
      <c r="R315" s="1" t="s">
        <v>26</v>
      </c>
      <c r="S315" s="1" t="s">
        <v>25</v>
      </c>
      <c r="T315" s="1" t="s">
        <v>25</v>
      </c>
      <c r="U315" s="1" t="s">
        <v>36</v>
      </c>
      <c r="V315" s="1" t="s">
        <v>37</v>
      </c>
      <c r="W315" s="1" t="s">
        <v>30</v>
      </c>
      <c r="X315" s="1" t="s">
        <v>26</v>
      </c>
      <c r="Y315">
        <v>1</v>
      </c>
    </row>
    <row r="316" spans="1:25" hidden="1" x14ac:dyDescent="0.25">
      <c r="A316" s="1" t="s">
        <v>25</v>
      </c>
      <c r="B316" s="1" t="s">
        <v>26</v>
      </c>
      <c r="C316" s="1" t="s">
        <v>26</v>
      </c>
      <c r="D316" s="1" t="s">
        <v>46</v>
      </c>
      <c r="E316" s="1" t="s">
        <v>53</v>
      </c>
      <c r="F316">
        <v>2020</v>
      </c>
      <c r="G316">
        <v>2020</v>
      </c>
      <c r="H316">
        <v>2020</v>
      </c>
      <c r="I316" s="1" t="s">
        <v>29</v>
      </c>
      <c r="J316" s="1" t="s">
        <v>30</v>
      </c>
      <c r="K316" s="1" t="s">
        <v>232</v>
      </c>
      <c r="L316" s="1" t="s">
        <v>297</v>
      </c>
      <c r="M316" s="1" t="s">
        <v>234</v>
      </c>
      <c r="N316" s="1" t="s">
        <v>34</v>
      </c>
      <c r="O316" s="1" t="s">
        <v>35</v>
      </c>
      <c r="P316" s="1" t="s">
        <v>25</v>
      </c>
      <c r="Q316" s="1" t="s">
        <v>26</v>
      </c>
      <c r="R316" s="1" t="s">
        <v>26</v>
      </c>
      <c r="S316" s="1" t="s">
        <v>25</v>
      </c>
      <c r="T316" s="1" t="s">
        <v>26</v>
      </c>
      <c r="U316" s="1" t="s">
        <v>56</v>
      </c>
      <c r="V316" s="1" t="s">
        <v>37</v>
      </c>
      <c r="W316" s="1" t="s">
        <v>30</v>
      </c>
      <c r="X316" s="1" t="s">
        <v>26</v>
      </c>
      <c r="Y316">
        <v>1</v>
      </c>
    </row>
    <row r="317" spans="1:25" hidden="1" x14ac:dyDescent="0.25">
      <c r="A317" s="1" t="s">
        <v>25</v>
      </c>
      <c r="B317" s="1" t="s">
        <v>26</v>
      </c>
      <c r="C317" s="1" t="s">
        <v>26</v>
      </c>
      <c r="D317" s="1" t="s">
        <v>46</v>
      </c>
      <c r="E317" s="1" t="s">
        <v>53</v>
      </c>
      <c r="F317">
        <v>2019</v>
      </c>
      <c r="G317">
        <v>2019</v>
      </c>
      <c r="H317">
        <v>2019</v>
      </c>
      <c r="I317" s="1" t="s">
        <v>29</v>
      </c>
      <c r="J317" s="1" t="s">
        <v>30</v>
      </c>
      <c r="K317" s="1" t="s">
        <v>38</v>
      </c>
      <c r="L317" s="1" t="s">
        <v>39</v>
      </c>
      <c r="M317" s="1" t="s">
        <v>40</v>
      </c>
      <c r="N317" s="1" t="s">
        <v>34</v>
      </c>
      <c r="O317" s="1" t="s">
        <v>35</v>
      </c>
      <c r="P317" s="1" t="s">
        <v>25</v>
      </c>
      <c r="Q317" s="1" t="s">
        <v>25</v>
      </c>
      <c r="R317" s="1" t="s">
        <v>26</v>
      </c>
      <c r="S317" s="1" t="s">
        <v>25</v>
      </c>
      <c r="T317" s="1" t="s">
        <v>25</v>
      </c>
      <c r="U317" s="1" t="s">
        <v>36</v>
      </c>
      <c r="V317" s="1" t="s">
        <v>37</v>
      </c>
      <c r="W317" s="1" t="s">
        <v>30</v>
      </c>
      <c r="X317" s="1" t="s">
        <v>26</v>
      </c>
      <c r="Y317">
        <v>1</v>
      </c>
    </row>
    <row r="318" spans="1:25" hidden="1" x14ac:dyDescent="0.25">
      <c r="A318" s="1" t="s">
        <v>25</v>
      </c>
      <c r="B318" s="1" t="s">
        <v>26</v>
      </c>
      <c r="C318" s="1" t="s">
        <v>26</v>
      </c>
      <c r="D318" s="1" t="s">
        <v>27</v>
      </c>
      <c r="E318" s="1" t="s">
        <v>28</v>
      </c>
      <c r="F318">
        <v>2019</v>
      </c>
      <c r="G318">
        <v>2019</v>
      </c>
      <c r="H318">
        <v>2019</v>
      </c>
      <c r="I318" s="1" t="s">
        <v>29</v>
      </c>
      <c r="J318" s="1" t="s">
        <v>30</v>
      </c>
      <c r="K318" s="1" t="s">
        <v>63</v>
      </c>
      <c r="L318" s="1" t="s">
        <v>319</v>
      </c>
      <c r="M318" s="1" t="s">
        <v>65</v>
      </c>
      <c r="N318" s="1" t="s">
        <v>34</v>
      </c>
      <c r="O318" s="1" t="s">
        <v>35</v>
      </c>
      <c r="P318" s="1" t="s">
        <v>25</v>
      </c>
      <c r="Q318" s="1" t="s">
        <v>25</v>
      </c>
      <c r="R318" s="1" t="s">
        <v>26</v>
      </c>
      <c r="S318" s="1" t="s">
        <v>25</v>
      </c>
      <c r="T318" s="1" t="s">
        <v>25</v>
      </c>
      <c r="U318" s="1" t="s">
        <v>36</v>
      </c>
      <c r="V318" s="1" t="s">
        <v>37</v>
      </c>
      <c r="W318" s="1" t="s">
        <v>30</v>
      </c>
      <c r="X318" s="1" t="s">
        <v>26</v>
      </c>
      <c r="Y318">
        <v>2</v>
      </c>
    </row>
    <row r="319" spans="1:25" hidden="1" x14ac:dyDescent="0.25">
      <c r="A319" s="1" t="s">
        <v>25</v>
      </c>
      <c r="B319" s="1" t="s">
        <v>26</v>
      </c>
      <c r="C319" s="1" t="s">
        <v>26</v>
      </c>
      <c r="D319" s="1" t="s">
        <v>27</v>
      </c>
      <c r="E319" s="1" t="s">
        <v>53</v>
      </c>
      <c r="F319">
        <v>2015</v>
      </c>
      <c r="G319">
        <v>2015</v>
      </c>
      <c r="H319">
        <v>2015</v>
      </c>
      <c r="I319" s="1" t="s">
        <v>29</v>
      </c>
      <c r="J319" s="1" t="s">
        <v>30</v>
      </c>
      <c r="K319" s="1" t="s">
        <v>82</v>
      </c>
      <c r="L319" s="1" t="s">
        <v>83</v>
      </c>
      <c r="M319" s="1" t="s">
        <v>84</v>
      </c>
      <c r="N319" s="1" t="s">
        <v>34</v>
      </c>
      <c r="O319" s="1" t="s">
        <v>35</v>
      </c>
      <c r="P319" s="1" t="s">
        <v>25</v>
      </c>
      <c r="Q319" s="1" t="s">
        <v>26</v>
      </c>
      <c r="R319" s="1" t="s">
        <v>26</v>
      </c>
      <c r="S319" s="1" t="s">
        <v>25</v>
      </c>
      <c r="T319" s="1" t="s">
        <v>25</v>
      </c>
      <c r="U319" s="1" t="s">
        <v>36</v>
      </c>
      <c r="V319" s="1" t="s">
        <v>37</v>
      </c>
      <c r="W319" s="1" t="s">
        <v>30</v>
      </c>
      <c r="X319" s="1" t="s">
        <v>26</v>
      </c>
      <c r="Y319">
        <v>1</v>
      </c>
    </row>
    <row r="320" spans="1:25" hidden="1" x14ac:dyDescent="0.25">
      <c r="A320" s="1" t="s">
        <v>25</v>
      </c>
      <c r="B320" s="1" t="s">
        <v>26</v>
      </c>
      <c r="C320" s="1" t="s">
        <v>26</v>
      </c>
      <c r="D320" s="1" t="s">
        <v>27</v>
      </c>
      <c r="E320" s="1" t="s">
        <v>42</v>
      </c>
      <c r="F320">
        <v>2019</v>
      </c>
      <c r="G320">
        <v>2019</v>
      </c>
      <c r="H320">
        <v>2019</v>
      </c>
      <c r="I320" s="1" t="s">
        <v>29</v>
      </c>
      <c r="J320" s="1" t="s">
        <v>30</v>
      </c>
      <c r="K320" s="1" t="s">
        <v>198</v>
      </c>
      <c r="L320" s="1" t="s">
        <v>199</v>
      </c>
      <c r="M320" s="1" t="s">
        <v>186</v>
      </c>
      <c r="N320" s="1" t="s">
        <v>34</v>
      </c>
      <c r="O320" s="1" t="s">
        <v>35</v>
      </c>
      <c r="P320" s="1" t="s">
        <v>26</v>
      </c>
      <c r="Q320" s="1" t="s">
        <v>26</v>
      </c>
      <c r="R320" s="1" t="s">
        <v>26</v>
      </c>
      <c r="S320" s="1" t="s">
        <v>26</v>
      </c>
      <c r="T320" s="1" t="s">
        <v>26</v>
      </c>
      <c r="U320" s="1" t="s">
        <v>56</v>
      </c>
      <c r="V320" s="1" t="s">
        <v>37</v>
      </c>
      <c r="W320" s="1" t="s">
        <v>30</v>
      </c>
      <c r="X320" s="1" t="s">
        <v>26</v>
      </c>
      <c r="Y320">
        <v>1</v>
      </c>
    </row>
    <row r="321" spans="1:25" hidden="1" x14ac:dyDescent="0.25">
      <c r="A321" s="1" t="s">
        <v>25</v>
      </c>
      <c r="B321" s="1" t="s">
        <v>26</v>
      </c>
      <c r="C321" s="1" t="s">
        <v>26</v>
      </c>
      <c r="D321" s="1" t="s">
        <v>27</v>
      </c>
      <c r="E321" s="1" t="s">
        <v>42</v>
      </c>
      <c r="F321">
        <v>2017</v>
      </c>
      <c r="G321">
        <v>2017</v>
      </c>
      <c r="H321">
        <v>2017</v>
      </c>
      <c r="I321" s="1" t="s">
        <v>29</v>
      </c>
      <c r="J321" s="1" t="s">
        <v>30</v>
      </c>
      <c r="K321" s="1" t="s">
        <v>43</v>
      </c>
      <c r="L321" s="1" t="s">
        <v>44</v>
      </c>
      <c r="M321" s="1" t="s">
        <v>45</v>
      </c>
      <c r="N321" s="1" t="s">
        <v>34</v>
      </c>
      <c r="O321" s="1" t="s">
        <v>35</v>
      </c>
      <c r="P321" s="1" t="s">
        <v>26</v>
      </c>
      <c r="Q321" s="1" t="s">
        <v>26</v>
      </c>
      <c r="R321" s="1" t="s">
        <v>26</v>
      </c>
      <c r="S321" s="1" t="s">
        <v>26</v>
      </c>
      <c r="T321" s="1" t="s">
        <v>26</v>
      </c>
      <c r="U321" s="1" t="s">
        <v>36</v>
      </c>
      <c r="V321" s="1" t="s">
        <v>37</v>
      </c>
      <c r="W321" s="1" t="s">
        <v>30</v>
      </c>
      <c r="X321" s="1" t="s">
        <v>25</v>
      </c>
      <c r="Y321">
        <v>1</v>
      </c>
    </row>
    <row r="322" spans="1:25" hidden="1" x14ac:dyDescent="0.25">
      <c r="A322" s="1" t="s">
        <v>25</v>
      </c>
      <c r="B322" s="1" t="s">
        <v>26</v>
      </c>
      <c r="C322" s="1" t="s">
        <v>26</v>
      </c>
      <c r="D322" s="1" t="s">
        <v>46</v>
      </c>
      <c r="E322" s="1" t="s">
        <v>53</v>
      </c>
      <c r="F322">
        <v>2019</v>
      </c>
      <c r="G322">
        <v>2019</v>
      </c>
      <c r="H322">
        <v>2019</v>
      </c>
      <c r="I322" s="1" t="s">
        <v>29</v>
      </c>
      <c r="J322" s="1" t="s">
        <v>30</v>
      </c>
      <c r="K322" s="1" t="s">
        <v>38</v>
      </c>
      <c r="L322" s="1" t="s">
        <v>320</v>
      </c>
      <c r="M322" s="1" t="s">
        <v>55</v>
      </c>
      <c r="N322" s="1" t="s">
        <v>34</v>
      </c>
      <c r="O322" s="1" t="s">
        <v>35</v>
      </c>
      <c r="P322" s="1" t="s">
        <v>25</v>
      </c>
      <c r="Q322" s="1" t="s">
        <v>26</v>
      </c>
      <c r="R322" s="1" t="s">
        <v>26</v>
      </c>
      <c r="S322" s="1" t="s">
        <v>25</v>
      </c>
      <c r="T322" s="1" t="s">
        <v>25</v>
      </c>
      <c r="U322" s="1" t="s">
        <v>36</v>
      </c>
      <c r="V322" s="1" t="s">
        <v>37</v>
      </c>
      <c r="W322" s="1" t="s">
        <v>30</v>
      </c>
      <c r="X322" s="1" t="s">
        <v>26</v>
      </c>
      <c r="Y322">
        <v>1</v>
      </c>
    </row>
    <row r="323" spans="1:25" hidden="1" x14ac:dyDescent="0.25">
      <c r="A323" s="1" t="s">
        <v>25</v>
      </c>
      <c r="B323" s="1" t="s">
        <v>26</v>
      </c>
      <c r="C323" s="1" t="s">
        <v>26</v>
      </c>
      <c r="D323" s="1" t="s">
        <v>27</v>
      </c>
      <c r="E323" s="1" t="s">
        <v>28</v>
      </c>
      <c r="F323">
        <v>2018</v>
      </c>
      <c r="G323">
        <v>2018</v>
      </c>
      <c r="H323">
        <v>2018</v>
      </c>
      <c r="I323" s="1" t="s">
        <v>29</v>
      </c>
      <c r="J323" s="1" t="s">
        <v>30</v>
      </c>
      <c r="K323" s="1" t="s">
        <v>66</v>
      </c>
      <c r="L323" s="1" t="s">
        <v>226</v>
      </c>
      <c r="M323" s="1" t="s">
        <v>68</v>
      </c>
      <c r="N323" s="1" t="s">
        <v>34</v>
      </c>
      <c r="O323" s="1" t="s">
        <v>35</v>
      </c>
      <c r="P323" s="1" t="s">
        <v>25</v>
      </c>
      <c r="Q323" s="1" t="s">
        <v>25</v>
      </c>
      <c r="R323" s="1" t="s">
        <v>26</v>
      </c>
      <c r="S323" s="1" t="s">
        <v>25</v>
      </c>
      <c r="T323" s="1" t="s">
        <v>25</v>
      </c>
      <c r="U323" s="1" t="s">
        <v>36</v>
      </c>
      <c r="V323" s="1" t="s">
        <v>37</v>
      </c>
      <c r="W323" s="1" t="s">
        <v>30</v>
      </c>
      <c r="X323" s="1" t="s">
        <v>25</v>
      </c>
      <c r="Y323">
        <v>1</v>
      </c>
    </row>
    <row r="324" spans="1:25" hidden="1" x14ac:dyDescent="0.25">
      <c r="A324" s="1" t="s">
        <v>25</v>
      </c>
      <c r="B324" s="1" t="s">
        <v>26</v>
      </c>
      <c r="C324" s="1" t="s">
        <v>26</v>
      </c>
      <c r="D324" s="1" t="s">
        <v>46</v>
      </c>
      <c r="E324" s="1" t="s">
        <v>53</v>
      </c>
      <c r="F324">
        <v>2020</v>
      </c>
      <c r="G324">
        <v>2020</v>
      </c>
      <c r="H324">
        <v>2020</v>
      </c>
      <c r="I324" s="1" t="s">
        <v>29</v>
      </c>
      <c r="J324" s="1" t="s">
        <v>30</v>
      </c>
      <c r="K324" s="1" t="s">
        <v>130</v>
      </c>
      <c r="L324" s="1" t="s">
        <v>131</v>
      </c>
      <c r="M324" s="1" t="s">
        <v>132</v>
      </c>
      <c r="N324" s="1" t="s">
        <v>34</v>
      </c>
      <c r="O324" s="1" t="s">
        <v>35</v>
      </c>
      <c r="P324" s="1" t="s">
        <v>25</v>
      </c>
      <c r="Q324" s="1" t="s">
        <v>26</v>
      </c>
      <c r="R324" s="1" t="s">
        <v>26</v>
      </c>
      <c r="S324" s="1" t="s">
        <v>25</v>
      </c>
      <c r="T324" s="1" t="s">
        <v>25</v>
      </c>
      <c r="U324" s="1" t="s">
        <v>36</v>
      </c>
      <c r="V324" s="1" t="s">
        <v>37</v>
      </c>
      <c r="W324" s="1" t="s">
        <v>30</v>
      </c>
      <c r="X324" s="1" t="s">
        <v>26</v>
      </c>
      <c r="Y324">
        <v>1</v>
      </c>
    </row>
    <row r="325" spans="1:25" hidden="1" x14ac:dyDescent="0.25">
      <c r="A325" s="1" t="s">
        <v>25</v>
      </c>
      <c r="B325" s="1" t="s">
        <v>26</v>
      </c>
      <c r="C325" s="1" t="s">
        <v>26</v>
      </c>
      <c r="D325" s="1" t="s">
        <v>46</v>
      </c>
      <c r="E325" s="1" t="s">
        <v>53</v>
      </c>
      <c r="F325">
        <v>2019</v>
      </c>
      <c r="G325">
        <v>2019</v>
      </c>
      <c r="H325">
        <v>2019</v>
      </c>
      <c r="I325" s="1" t="s">
        <v>29</v>
      </c>
      <c r="J325" s="1" t="s">
        <v>30</v>
      </c>
      <c r="K325" s="1" t="s">
        <v>75</v>
      </c>
      <c r="L325" s="1" t="s">
        <v>133</v>
      </c>
      <c r="M325" s="1" t="s">
        <v>77</v>
      </c>
      <c r="N325" s="1" t="s">
        <v>34</v>
      </c>
      <c r="O325" s="1" t="s">
        <v>35</v>
      </c>
      <c r="P325" s="1" t="s">
        <v>25</v>
      </c>
      <c r="Q325" s="1" t="s">
        <v>26</v>
      </c>
      <c r="R325" s="1" t="s">
        <v>26</v>
      </c>
      <c r="S325" s="1" t="s">
        <v>25</v>
      </c>
      <c r="T325" s="1" t="s">
        <v>25</v>
      </c>
      <c r="U325" s="1" t="s">
        <v>36</v>
      </c>
      <c r="V325" s="1" t="s">
        <v>37</v>
      </c>
      <c r="W325" s="1" t="s">
        <v>551</v>
      </c>
      <c r="X325" s="1" t="s">
        <v>25</v>
      </c>
      <c r="Y325">
        <v>1</v>
      </c>
    </row>
    <row r="326" spans="1:25" hidden="1" x14ac:dyDescent="0.25">
      <c r="A326" s="1" t="s">
        <v>25</v>
      </c>
      <c r="B326" s="1" t="s">
        <v>26</v>
      </c>
      <c r="C326" s="1" t="s">
        <v>26</v>
      </c>
      <c r="D326" s="1" t="s">
        <v>46</v>
      </c>
      <c r="E326" s="1" t="s">
        <v>53</v>
      </c>
      <c r="F326">
        <v>2015</v>
      </c>
      <c r="G326">
        <v>2015</v>
      </c>
      <c r="H326">
        <v>2015</v>
      </c>
      <c r="I326" s="1" t="s">
        <v>29</v>
      </c>
      <c r="J326" s="1" t="s">
        <v>30</v>
      </c>
      <c r="K326" s="1" t="s">
        <v>38</v>
      </c>
      <c r="L326" s="1" t="s">
        <v>39</v>
      </c>
      <c r="M326" s="1" t="s">
        <v>40</v>
      </c>
      <c r="N326" s="1" t="s">
        <v>34</v>
      </c>
      <c r="O326" s="1" t="s">
        <v>35</v>
      </c>
      <c r="P326" s="1" t="s">
        <v>25</v>
      </c>
      <c r="Q326" s="1" t="s">
        <v>26</v>
      </c>
      <c r="R326" s="1" t="s">
        <v>26</v>
      </c>
      <c r="S326" s="1" t="s">
        <v>25</v>
      </c>
      <c r="T326" s="1" t="s">
        <v>25</v>
      </c>
      <c r="U326" s="1" t="s">
        <v>36</v>
      </c>
      <c r="V326" s="1" t="s">
        <v>37</v>
      </c>
      <c r="W326" s="1" t="s">
        <v>30</v>
      </c>
      <c r="X326" s="1" t="s">
        <v>26</v>
      </c>
      <c r="Y326">
        <v>1</v>
      </c>
    </row>
    <row r="327" spans="1:25" hidden="1" x14ac:dyDescent="0.25">
      <c r="A327" s="1" t="s">
        <v>25</v>
      </c>
      <c r="B327" s="1" t="s">
        <v>26</v>
      </c>
      <c r="C327" s="1" t="s">
        <v>26</v>
      </c>
      <c r="D327" s="1" t="s">
        <v>27</v>
      </c>
      <c r="E327" s="1" t="s">
        <v>28</v>
      </c>
      <c r="F327">
        <v>2015</v>
      </c>
      <c r="G327">
        <v>2015</v>
      </c>
      <c r="H327">
        <v>2015</v>
      </c>
      <c r="I327" s="1" t="s">
        <v>29</v>
      </c>
      <c r="J327" s="1" t="s">
        <v>30</v>
      </c>
      <c r="K327" s="1" t="s">
        <v>66</v>
      </c>
      <c r="L327" s="1" t="s">
        <v>67</v>
      </c>
      <c r="M327" s="1" t="s">
        <v>68</v>
      </c>
      <c r="N327" s="1" t="s">
        <v>34</v>
      </c>
      <c r="O327" s="1" t="s">
        <v>35</v>
      </c>
      <c r="P327" s="1" t="s">
        <v>25</v>
      </c>
      <c r="Q327" s="1" t="s">
        <v>25</v>
      </c>
      <c r="R327" s="1" t="s">
        <v>26</v>
      </c>
      <c r="S327" s="1" t="s">
        <v>25</v>
      </c>
      <c r="T327" s="1" t="s">
        <v>25</v>
      </c>
      <c r="U327" s="1" t="s">
        <v>36</v>
      </c>
      <c r="V327" s="1" t="s">
        <v>37</v>
      </c>
      <c r="W327" s="1" t="s">
        <v>30</v>
      </c>
      <c r="X327" s="1" t="s">
        <v>26</v>
      </c>
      <c r="Y327">
        <v>1</v>
      </c>
    </row>
    <row r="328" spans="1:25" hidden="1" x14ac:dyDescent="0.25">
      <c r="A328" s="1" t="s">
        <v>25</v>
      </c>
      <c r="B328" s="1" t="s">
        <v>26</v>
      </c>
      <c r="C328" s="1" t="s">
        <v>26</v>
      </c>
      <c r="D328" s="1" t="s">
        <v>46</v>
      </c>
      <c r="E328" s="1" t="s">
        <v>69</v>
      </c>
      <c r="F328">
        <v>2020</v>
      </c>
      <c r="G328">
        <v>2020</v>
      </c>
      <c r="H328">
        <v>2020</v>
      </c>
      <c r="I328" s="1" t="s">
        <v>29</v>
      </c>
      <c r="J328" s="1" t="s">
        <v>30</v>
      </c>
      <c r="K328" s="1" t="s">
        <v>75</v>
      </c>
      <c r="L328" s="1" t="s">
        <v>283</v>
      </c>
      <c r="M328" s="1" t="s">
        <v>77</v>
      </c>
      <c r="N328" s="1" t="s">
        <v>34</v>
      </c>
      <c r="O328" s="1" t="s">
        <v>35</v>
      </c>
      <c r="P328" s="1" t="s">
        <v>25</v>
      </c>
      <c r="Q328" s="1" t="s">
        <v>26</v>
      </c>
      <c r="R328" s="1" t="s">
        <v>26</v>
      </c>
      <c r="S328" s="1" t="s">
        <v>26</v>
      </c>
      <c r="T328" s="1" t="s">
        <v>25</v>
      </c>
      <c r="U328" s="1" t="s">
        <v>36</v>
      </c>
      <c r="V328" s="1" t="s">
        <v>37</v>
      </c>
      <c r="W328" s="1" t="s">
        <v>30</v>
      </c>
      <c r="X328" s="1" t="s">
        <v>26</v>
      </c>
      <c r="Y328">
        <v>1</v>
      </c>
    </row>
    <row r="329" spans="1:25" hidden="1" x14ac:dyDescent="0.25">
      <c r="A329" s="1" t="s">
        <v>25</v>
      </c>
      <c r="B329" s="1" t="s">
        <v>26</v>
      </c>
      <c r="C329" s="1" t="s">
        <v>26</v>
      </c>
      <c r="D329" s="1" t="s">
        <v>27</v>
      </c>
      <c r="E329" s="1" t="s">
        <v>28</v>
      </c>
      <c r="F329">
        <v>2017</v>
      </c>
      <c r="G329">
        <v>2017</v>
      </c>
      <c r="H329">
        <v>2017</v>
      </c>
      <c r="I329" s="1" t="s">
        <v>29</v>
      </c>
      <c r="J329" s="1" t="s">
        <v>30</v>
      </c>
      <c r="K329" s="1" t="s">
        <v>198</v>
      </c>
      <c r="L329" s="1" t="s">
        <v>222</v>
      </c>
      <c r="M329" s="1" t="s">
        <v>186</v>
      </c>
      <c r="N329" s="1" t="s">
        <v>34</v>
      </c>
      <c r="O329" s="1" t="s">
        <v>35</v>
      </c>
      <c r="P329" s="1" t="s">
        <v>25</v>
      </c>
      <c r="Q329" s="1" t="s">
        <v>25</v>
      </c>
      <c r="R329" s="1" t="s">
        <v>26</v>
      </c>
      <c r="S329" s="1" t="s">
        <v>25</v>
      </c>
      <c r="T329" s="1" t="s">
        <v>26</v>
      </c>
      <c r="U329" s="1" t="s">
        <v>36</v>
      </c>
      <c r="V329" s="1" t="s">
        <v>37</v>
      </c>
      <c r="W329" s="1" t="s">
        <v>30</v>
      </c>
      <c r="X329" s="1" t="s">
        <v>25</v>
      </c>
      <c r="Y329">
        <v>1</v>
      </c>
    </row>
    <row r="330" spans="1:25" hidden="1" x14ac:dyDescent="0.25">
      <c r="A330" s="1" t="s">
        <v>25</v>
      </c>
      <c r="B330" s="1" t="s">
        <v>26</v>
      </c>
      <c r="C330" s="1" t="s">
        <v>26</v>
      </c>
      <c r="D330" s="1" t="s">
        <v>46</v>
      </c>
      <c r="E330" s="1" t="s">
        <v>53</v>
      </c>
      <c r="F330">
        <v>2020</v>
      </c>
      <c r="G330">
        <v>2020</v>
      </c>
      <c r="H330">
        <v>2020</v>
      </c>
      <c r="I330" s="1" t="s">
        <v>29</v>
      </c>
      <c r="J330" s="1" t="s">
        <v>30</v>
      </c>
      <c r="K330" s="1" t="s">
        <v>151</v>
      </c>
      <c r="L330" s="1" t="s">
        <v>323</v>
      </c>
      <c r="M330" s="1" t="s">
        <v>153</v>
      </c>
      <c r="N330" s="1" t="s">
        <v>34</v>
      </c>
      <c r="O330" s="1" t="s">
        <v>35</v>
      </c>
      <c r="P330" s="1" t="s">
        <v>25</v>
      </c>
      <c r="Q330" s="1" t="s">
        <v>26</v>
      </c>
      <c r="R330" s="1" t="s">
        <v>26</v>
      </c>
      <c r="S330" s="1" t="s">
        <v>25</v>
      </c>
      <c r="T330" s="1" t="s">
        <v>25</v>
      </c>
      <c r="U330" s="1" t="s">
        <v>36</v>
      </c>
      <c r="V330" s="1" t="s">
        <v>37</v>
      </c>
      <c r="W330" s="1" t="s">
        <v>30</v>
      </c>
      <c r="X330" s="1" t="s">
        <v>26</v>
      </c>
      <c r="Y330">
        <v>1</v>
      </c>
    </row>
    <row r="331" spans="1:25" hidden="1" x14ac:dyDescent="0.25">
      <c r="A331" s="1" t="s">
        <v>25</v>
      </c>
      <c r="B331" s="1" t="s">
        <v>26</v>
      </c>
      <c r="C331" s="1" t="s">
        <v>26</v>
      </c>
      <c r="D331" s="1" t="s">
        <v>46</v>
      </c>
      <c r="E331" s="1" t="s">
        <v>53</v>
      </c>
      <c r="F331">
        <v>2019</v>
      </c>
      <c r="G331">
        <v>2019</v>
      </c>
      <c r="H331">
        <v>2019</v>
      </c>
      <c r="I331" s="1" t="s">
        <v>29</v>
      </c>
      <c r="J331" s="1" t="s">
        <v>30</v>
      </c>
      <c r="K331" s="1" t="s">
        <v>130</v>
      </c>
      <c r="L331" s="1" t="s">
        <v>251</v>
      </c>
      <c r="M331" s="1" t="s">
        <v>132</v>
      </c>
      <c r="N331" s="1" t="s">
        <v>34</v>
      </c>
      <c r="O331" s="1" t="s">
        <v>35</v>
      </c>
      <c r="P331" s="1" t="s">
        <v>25</v>
      </c>
      <c r="Q331" s="1" t="s">
        <v>26</v>
      </c>
      <c r="R331" s="1" t="s">
        <v>26</v>
      </c>
      <c r="S331" s="1" t="s">
        <v>25</v>
      </c>
      <c r="T331" s="1" t="s">
        <v>26</v>
      </c>
      <c r="U331" s="1" t="s">
        <v>36</v>
      </c>
      <c r="V331" s="1" t="s">
        <v>37</v>
      </c>
      <c r="W331" s="1" t="s">
        <v>122</v>
      </c>
      <c r="X331" s="1" t="s">
        <v>26</v>
      </c>
      <c r="Y331">
        <v>1</v>
      </c>
    </row>
    <row r="332" spans="1:25" hidden="1" x14ac:dyDescent="0.25">
      <c r="A332" s="1" t="s">
        <v>25</v>
      </c>
      <c r="B332" s="1" t="s">
        <v>26</v>
      </c>
      <c r="C332" s="1" t="s">
        <v>26</v>
      </c>
      <c r="D332" s="1" t="s">
        <v>46</v>
      </c>
      <c r="E332" s="1" t="s">
        <v>42</v>
      </c>
      <c r="F332">
        <v>2020</v>
      </c>
      <c r="G332">
        <v>2020</v>
      </c>
      <c r="H332">
        <v>2020</v>
      </c>
      <c r="I332" s="1" t="s">
        <v>29</v>
      </c>
      <c r="J332" s="1" t="s">
        <v>30</v>
      </c>
      <c r="K332" s="1" t="s">
        <v>159</v>
      </c>
      <c r="L332" s="1" t="s">
        <v>271</v>
      </c>
      <c r="M332" s="1" t="s">
        <v>161</v>
      </c>
      <c r="N332" s="1" t="s">
        <v>34</v>
      </c>
      <c r="O332" s="1" t="s">
        <v>35</v>
      </c>
      <c r="P332" s="1" t="s">
        <v>26</v>
      </c>
      <c r="Q332" s="1" t="s">
        <v>26</v>
      </c>
      <c r="R332" s="1" t="s">
        <v>26</v>
      </c>
      <c r="S332" s="1" t="s">
        <v>26</v>
      </c>
      <c r="T332" s="1" t="s">
        <v>26</v>
      </c>
      <c r="U332" s="1" t="s">
        <v>36</v>
      </c>
      <c r="V332" s="1" t="s">
        <v>37</v>
      </c>
      <c r="W332" s="1" t="s">
        <v>30</v>
      </c>
      <c r="X332" s="1" t="s">
        <v>25</v>
      </c>
      <c r="Y332">
        <v>1</v>
      </c>
    </row>
    <row r="333" spans="1:25" hidden="1" x14ac:dyDescent="0.25">
      <c r="A333" s="1" t="s">
        <v>25</v>
      </c>
      <c r="B333" s="1" t="s">
        <v>26</v>
      </c>
      <c r="C333" s="1" t="s">
        <v>26</v>
      </c>
      <c r="D333" s="1" t="s">
        <v>27</v>
      </c>
      <c r="E333" s="1" t="s">
        <v>28</v>
      </c>
      <c r="F333">
        <v>2016</v>
      </c>
      <c r="G333">
        <v>2016</v>
      </c>
      <c r="H333">
        <v>2016</v>
      </c>
      <c r="I333" s="1" t="s">
        <v>29</v>
      </c>
      <c r="J333" s="1" t="s">
        <v>30</v>
      </c>
      <c r="K333" s="1" t="s">
        <v>110</v>
      </c>
      <c r="L333" s="1" t="s">
        <v>181</v>
      </c>
      <c r="M333" s="1" t="s">
        <v>112</v>
      </c>
      <c r="N333" s="1" t="s">
        <v>34</v>
      </c>
      <c r="O333" s="1" t="s">
        <v>35</v>
      </c>
      <c r="P333" s="1" t="s">
        <v>25</v>
      </c>
      <c r="Q333" s="1" t="s">
        <v>25</v>
      </c>
      <c r="R333" s="1" t="s">
        <v>26</v>
      </c>
      <c r="S333" s="1" t="s">
        <v>25</v>
      </c>
      <c r="T333" s="1" t="s">
        <v>25</v>
      </c>
      <c r="U333" s="1" t="s">
        <v>36</v>
      </c>
      <c r="V333" s="1" t="s">
        <v>37</v>
      </c>
      <c r="W333" s="1" t="s">
        <v>30</v>
      </c>
      <c r="X333" s="1" t="s">
        <v>25</v>
      </c>
      <c r="Y333">
        <v>1</v>
      </c>
    </row>
    <row r="334" spans="1:25" hidden="1" x14ac:dyDescent="0.25">
      <c r="A334" s="1" t="s">
        <v>25</v>
      </c>
      <c r="B334" s="1" t="s">
        <v>26</v>
      </c>
      <c r="C334" s="1" t="s">
        <v>26</v>
      </c>
      <c r="D334" s="1" t="s">
        <v>46</v>
      </c>
      <c r="E334" s="1" t="s">
        <v>53</v>
      </c>
      <c r="F334">
        <v>2020</v>
      </c>
      <c r="G334">
        <v>2020</v>
      </c>
      <c r="H334">
        <v>2020</v>
      </c>
      <c r="I334" s="1" t="s">
        <v>29</v>
      </c>
      <c r="J334" s="1" t="s">
        <v>30</v>
      </c>
      <c r="K334" s="1" t="s">
        <v>66</v>
      </c>
      <c r="L334" s="1" t="s">
        <v>67</v>
      </c>
      <c r="M334" s="1" t="s">
        <v>68</v>
      </c>
      <c r="N334" s="1" t="s">
        <v>34</v>
      </c>
      <c r="O334" s="1" t="s">
        <v>35</v>
      </c>
      <c r="P334" s="1" t="s">
        <v>25</v>
      </c>
      <c r="Q334" s="1" t="s">
        <v>26</v>
      </c>
      <c r="R334" s="1" t="s">
        <v>26</v>
      </c>
      <c r="S334" s="1" t="s">
        <v>25</v>
      </c>
      <c r="T334" s="1" t="s">
        <v>26</v>
      </c>
      <c r="U334" s="1" t="s">
        <v>36</v>
      </c>
      <c r="V334" s="1" t="s">
        <v>37</v>
      </c>
      <c r="W334" s="1" t="s">
        <v>30</v>
      </c>
      <c r="X334" s="1" t="s">
        <v>25</v>
      </c>
      <c r="Y334">
        <v>1</v>
      </c>
    </row>
    <row r="335" spans="1:25" hidden="1" x14ac:dyDescent="0.25">
      <c r="A335" s="1" t="s">
        <v>25</v>
      </c>
      <c r="B335" s="1" t="s">
        <v>26</v>
      </c>
      <c r="C335" s="1" t="s">
        <v>26</v>
      </c>
      <c r="D335" s="1" t="s">
        <v>46</v>
      </c>
      <c r="E335" s="1" t="s">
        <v>42</v>
      </c>
      <c r="F335">
        <v>2018</v>
      </c>
      <c r="G335">
        <v>2018</v>
      </c>
      <c r="H335">
        <v>2018</v>
      </c>
      <c r="I335" s="1" t="s">
        <v>29</v>
      </c>
      <c r="J335" s="1" t="s">
        <v>30</v>
      </c>
      <c r="K335" s="1" t="s">
        <v>145</v>
      </c>
      <c r="L335" s="1" t="s">
        <v>250</v>
      </c>
      <c r="M335" s="1" t="s">
        <v>147</v>
      </c>
      <c r="N335" s="1" t="s">
        <v>34</v>
      </c>
      <c r="O335" s="1" t="s">
        <v>35</v>
      </c>
      <c r="P335" s="1" t="s">
        <v>26</v>
      </c>
      <c r="Q335" s="1" t="s">
        <v>26</v>
      </c>
      <c r="R335" s="1" t="s">
        <v>26</v>
      </c>
      <c r="S335" s="1" t="s">
        <v>26</v>
      </c>
      <c r="T335" s="1" t="s">
        <v>26</v>
      </c>
      <c r="U335" s="1" t="s">
        <v>36</v>
      </c>
      <c r="V335" s="1" t="s">
        <v>37</v>
      </c>
      <c r="W335" s="1" t="s">
        <v>30</v>
      </c>
      <c r="X335" s="1" t="s">
        <v>26</v>
      </c>
      <c r="Y335">
        <v>1</v>
      </c>
    </row>
    <row r="336" spans="1:25" hidden="1" x14ac:dyDescent="0.25">
      <c r="A336" s="1" t="s">
        <v>25</v>
      </c>
      <c r="B336" s="1" t="s">
        <v>26</v>
      </c>
      <c r="C336" s="1" t="s">
        <v>26</v>
      </c>
      <c r="D336" s="1" t="s">
        <v>46</v>
      </c>
      <c r="E336" s="1" t="s">
        <v>53</v>
      </c>
      <c r="F336">
        <v>2018</v>
      </c>
      <c r="G336">
        <v>2018</v>
      </c>
      <c r="H336">
        <v>2018</v>
      </c>
      <c r="I336" s="1" t="s">
        <v>29</v>
      </c>
      <c r="J336" s="1" t="s">
        <v>30</v>
      </c>
      <c r="K336" s="1" t="s">
        <v>63</v>
      </c>
      <c r="L336" s="1" t="s">
        <v>64</v>
      </c>
      <c r="M336" s="1" t="s">
        <v>65</v>
      </c>
      <c r="N336" s="1" t="s">
        <v>34</v>
      </c>
      <c r="O336" s="1" t="s">
        <v>35</v>
      </c>
      <c r="P336" s="1" t="s">
        <v>25</v>
      </c>
      <c r="Q336" s="1" t="s">
        <v>26</v>
      </c>
      <c r="R336" s="1" t="s">
        <v>26</v>
      </c>
      <c r="S336" s="1" t="s">
        <v>25</v>
      </c>
      <c r="T336" s="1" t="s">
        <v>25</v>
      </c>
      <c r="U336" s="1" t="s">
        <v>36</v>
      </c>
      <c r="V336" s="1" t="s">
        <v>37</v>
      </c>
      <c r="W336" s="1" t="s">
        <v>30</v>
      </c>
      <c r="X336" s="1" t="s">
        <v>25</v>
      </c>
      <c r="Y336">
        <v>1</v>
      </c>
    </row>
    <row r="337" spans="1:25" hidden="1" x14ac:dyDescent="0.25">
      <c r="A337" s="1" t="s">
        <v>25</v>
      </c>
      <c r="B337" s="1" t="s">
        <v>26</v>
      </c>
      <c r="C337" s="1" t="s">
        <v>26</v>
      </c>
      <c r="D337" s="1" t="s">
        <v>27</v>
      </c>
      <c r="E337" s="1" t="s">
        <v>53</v>
      </c>
      <c r="F337">
        <v>2020</v>
      </c>
      <c r="G337">
        <v>2020</v>
      </c>
      <c r="H337">
        <v>2020</v>
      </c>
      <c r="I337" s="1" t="s">
        <v>29</v>
      </c>
      <c r="J337" s="1" t="s">
        <v>30</v>
      </c>
      <c r="K337" s="1" t="s">
        <v>43</v>
      </c>
      <c r="L337" s="1" t="s">
        <v>44</v>
      </c>
      <c r="M337" s="1" t="s">
        <v>45</v>
      </c>
      <c r="N337" s="1" t="s">
        <v>34</v>
      </c>
      <c r="O337" s="1" t="s">
        <v>35</v>
      </c>
      <c r="P337" s="1" t="s">
        <v>26</v>
      </c>
      <c r="Q337" s="1" t="s">
        <v>26</v>
      </c>
      <c r="R337" s="1" t="s">
        <v>26</v>
      </c>
      <c r="S337" s="1" t="s">
        <v>26</v>
      </c>
      <c r="T337" s="1" t="s">
        <v>26</v>
      </c>
      <c r="U337" s="1" t="s">
        <v>36</v>
      </c>
      <c r="V337" s="1" t="s">
        <v>37</v>
      </c>
      <c r="W337" s="1" t="s">
        <v>551</v>
      </c>
      <c r="X337" s="1" t="s">
        <v>25</v>
      </c>
      <c r="Y337">
        <v>1</v>
      </c>
    </row>
    <row r="338" spans="1:25" hidden="1" x14ac:dyDescent="0.25">
      <c r="A338" s="1" t="s">
        <v>25</v>
      </c>
      <c r="B338" s="1" t="s">
        <v>26</v>
      </c>
      <c r="C338" s="1" t="s">
        <v>26</v>
      </c>
      <c r="D338" s="1" t="s">
        <v>27</v>
      </c>
      <c r="E338" s="1" t="s">
        <v>28</v>
      </c>
      <c r="F338">
        <v>2017</v>
      </c>
      <c r="G338">
        <v>2017</v>
      </c>
      <c r="H338">
        <v>2017</v>
      </c>
      <c r="I338" s="1" t="s">
        <v>29</v>
      </c>
      <c r="J338" s="1" t="s">
        <v>30</v>
      </c>
      <c r="K338" s="1" t="s">
        <v>124</v>
      </c>
      <c r="L338" s="1" t="s">
        <v>236</v>
      </c>
      <c r="M338" s="1" t="s">
        <v>126</v>
      </c>
      <c r="N338" s="1" t="s">
        <v>34</v>
      </c>
      <c r="O338" s="1" t="s">
        <v>35</v>
      </c>
      <c r="P338" s="1" t="s">
        <v>25</v>
      </c>
      <c r="Q338" s="1" t="s">
        <v>25</v>
      </c>
      <c r="R338" s="1" t="s">
        <v>26</v>
      </c>
      <c r="S338" s="1" t="s">
        <v>25</v>
      </c>
      <c r="T338" s="1" t="s">
        <v>25</v>
      </c>
      <c r="U338" s="1" t="s">
        <v>36</v>
      </c>
      <c r="V338" s="1" t="s">
        <v>37</v>
      </c>
      <c r="W338" s="1" t="s">
        <v>30</v>
      </c>
      <c r="X338" s="1" t="s">
        <v>25</v>
      </c>
      <c r="Y338">
        <v>1</v>
      </c>
    </row>
    <row r="339" spans="1:25" hidden="1" x14ac:dyDescent="0.25">
      <c r="A339" s="1" t="s">
        <v>25</v>
      </c>
      <c r="B339" s="1" t="s">
        <v>26</v>
      </c>
      <c r="C339" s="1" t="s">
        <v>26</v>
      </c>
      <c r="D339" s="1" t="s">
        <v>46</v>
      </c>
      <c r="E339" s="1" t="s">
        <v>53</v>
      </c>
      <c r="F339">
        <v>2018</v>
      </c>
      <c r="G339">
        <v>2018</v>
      </c>
      <c r="H339">
        <v>2018</v>
      </c>
      <c r="I339" s="1" t="s">
        <v>29</v>
      </c>
      <c r="J339" s="1" t="s">
        <v>30</v>
      </c>
      <c r="K339" s="1" t="s">
        <v>75</v>
      </c>
      <c r="L339" s="1" t="s">
        <v>133</v>
      </c>
      <c r="M339" s="1" t="s">
        <v>77</v>
      </c>
      <c r="N339" s="1" t="s">
        <v>34</v>
      </c>
      <c r="O339" s="1" t="s">
        <v>35</v>
      </c>
      <c r="P339" s="1" t="s">
        <v>25</v>
      </c>
      <c r="Q339" s="1" t="s">
        <v>26</v>
      </c>
      <c r="R339" s="1" t="s">
        <v>26</v>
      </c>
      <c r="S339" s="1" t="s">
        <v>25</v>
      </c>
      <c r="T339" s="1" t="s">
        <v>25</v>
      </c>
      <c r="U339" s="1" t="s">
        <v>36</v>
      </c>
      <c r="V339" s="1" t="s">
        <v>37</v>
      </c>
      <c r="W339" s="1" t="s">
        <v>30</v>
      </c>
      <c r="X339" s="1" t="s">
        <v>25</v>
      </c>
      <c r="Y339">
        <v>1</v>
      </c>
    </row>
    <row r="340" spans="1:25" hidden="1" x14ac:dyDescent="0.25">
      <c r="A340" s="1" t="s">
        <v>25</v>
      </c>
      <c r="B340" s="1" t="s">
        <v>26</v>
      </c>
      <c r="C340" s="1" t="s">
        <v>26</v>
      </c>
      <c r="D340" s="1" t="s">
        <v>46</v>
      </c>
      <c r="E340" s="1" t="s">
        <v>85</v>
      </c>
      <c r="F340">
        <v>2018</v>
      </c>
      <c r="G340">
        <v>2018</v>
      </c>
      <c r="H340">
        <v>2018</v>
      </c>
      <c r="I340" s="1" t="s">
        <v>29</v>
      </c>
      <c r="J340" s="1" t="s">
        <v>30</v>
      </c>
      <c r="K340" s="1" t="s">
        <v>38</v>
      </c>
      <c r="L340" s="1" t="s">
        <v>39</v>
      </c>
      <c r="M340" s="1" t="s">
        <v>40</v>
      </c>
      <c r="N340" s="1" t="s">
        <v>34</v>
      </c>
      <c r="O340" s="1" t="s">
        <v>35</v>
      </c>
      <c r="P340" s="1" t="s">
        <v>25</v>
      </c>
      <c r="Q340" s="1" t="s">
        <v>26</v>
      </c>
      <c r="R340" s="1" t="s">
        <v>26</v>
      </c>
      <c r="S340" s="1" t="s">
        <v>25</v>
      </c>
      <c r="T340" s="1" t="s">
        <v>25</v>
      </c>
      <c r="U340" s="1" t="s">
        <v>36</v>
      </c>
      <c r="V340" s="1" t="s">
        <v>37</v>
      </c>
      <c r="W340" s="1" t="s">
        <v>30</v>
      </c>
      <c r="X340" s="1" t="s">
        <v>26</v>
      </c>
      <c r="Y340">
        <v>1</v>
      </c>
    </row>
    <row r="341" spans="1:25" hidden="1" x14ac:dyDescent="0.25">
      <c r="A341" s="1" t="s">
        <v>25</v>
      </c>
      <c r="B341" s="1" t="s">
        <v>26</v>
      </c>
      <c r="C341" s="1" t="s">
        <v>26</v>
      </c>
      <c r="D341" s="1" t="s">
        <v>46</v>
      </c>
      <c r="E341" s="1" t="s">
        <v>53</v>
      </c>
      <c r="F341">
        <v>2015</v>
      </c>
      <c r="G341">
        <v>2015</v>
      </c>
      <c r="H341">
        <v>2015</v>
      </c>
      <c r="I341" s="1" t="s">
        <v>29</v>
      </c>
      <c r="J341" s="1" t="s">
        <v>30</v>
      </c>
      <c r="K341" s="1" t="s">
        <v>43</v>
      </c>
      <c r="L341" s="1" t="s">
        <v>44</v>
      </c>
      <c r="M341" s="1" t="s">
        <v>45</v>
      </c>
      <c r="N341" s="1" t="s">
        <v>34</v>
      </c>
      <c r="O341" s="1" t="s">
        <v>35</v>
      </c>
      <c r="P341" s="1" t="s">
        <v>25</v>
      </c>
      <c r="Q341" s="1" t="s">
        <v>25</v>
      </c>
      <c r="R341" s="1" t="s">
        <v>26</v>
      </c>
      <c r="S341" s="1" t="s">
        <v>25</v>
      </c>
      <c r="T341" s="1" t="s">
        <v>25</v>
      </c>
      <c r="U341" s="1" t="s">
        <v>36</v>
      </c>
      <c r="V341" s="1" t="s">
        <v>37</v>
      </c>
      <c r="W341" s="1" t="s">
        <v>30</v>
      </c>
      <c r="X341" s="1" t="s">
        <v>26</v>
      </c>
      <c r="Y341">
        <v>2</v>
      </c>
    </row>
    <row r="342" spans="1:25" hidden="1" x14ac:dyDescent="0.25">
      <c r="A342" s="1" t="s">
        <v>25</v>
      </c>
      <c r="B342" s="1" t="s">
        <v>26</v>
      </c>
      <c r="C342" s="1" t="s">
        <v>26</v>
      </c>
      <c r="D342" s="1" t="s">
        <v>46</v>
      </c>
      <c r="E342" s="1" t="s">
        <v>85</v>
      </c>
      <c r="F342">
        <v>2020</v>
      </c>
      <c r="G342">
        <v>2020</v>
      </c>
      <c r="H342">
        <v>2020</v>
      </c>
      <c r="I342" s="1" t="s">
        <v>29</v>
      </c>
      <c r="J342" s="1" t="s">
        <v>30</v>
      </c>
      <c r="K342" s="1" t="s">
        <v>130</v>
      </c>
      <c r="L342" s="1" t="s">
        <v>131</v>
      </c>
      <c r="M342" s="1" t="s">
        <v>132</v>
      </c>
      <c r="N342" s="1" t="s">
        <v>34</v>
      </c>
      <c r="O342" s="1" t="s">
        <v>35</v>
      </c>
      <c r="P342" s="1" t="s">
        <v>25</v>
      </c>
      <c r="Q342" s="1" t="s">
        <v>25</v>
      </c>
      <c r="R342" s="1" t="s">
        <v>26</v>
      </c>
      <c r="S342" s="1" t="s">
        <v>25</v>
      </c>
      <c r="T342" s="1" t="s">
        <v>25</v>
      </c>
      <c r="U342" s="1" t="s">
        <v>36</v>
      </c>
      <c r="V342" s="1" t="s">
        <v>37</v>
      </c>
      <c r="W342" s="1" t="s">
        <v>122</v>
      </c>
      <c r="X342" s="1" t="s">
        <v>25</v>
      </c>
      <c r="Y342">
        <v>1</v>
      </c>
    </row>
    <row r="343" spans="1:25" hidden="1" x14ac:dyDescent="0.25">
      <c r="A343" s="1" t="s">
        <v>25</v>
      </c>
      <c r="B343" s="1" t="s">
        <v>26</v>
      </c>
      <c r="C343" s="1" t="s">
        <v>26</v>
      </c>
      <c r="D343" s="1" t="s">
        <v>46</v>
      </c>
      <c r="E343" s="1" t="s">
        <v>28</v>
      </c>
      <c r="F343">
        <v>2019</v>
      </c>
      <c r="G343">
        <v>2019</v>
      </c>
      <c r="H343">
        <v>2019</v>
      </c>
      <c r="I343" s="1" t="s">
        <v>29</v>
      </c>
      <c r="J343" s="1" t="s">
        <v>30</v>
      </c>
      <c r="K343" s="1" t="s">
        <v>63</v>
      </c>
      <c r="L343" s="1" t="s">
        <v>64</v>
      </c>
      <c r="M343" s="1" t="s">
        <v>65</v>
      </c>
      <c r="N343" s="1" t="s">
        <v>34</v>
      </c>
      <c r="O343" s="1" t="s">
        <v>35</v>
      </c>
      <c r="P343" s="1" t="s">
        <v>25</v>
      </c>
      <c r="Q343" s="1" t="s">
        <v>25</v>
      </c>
      <c r="R343" s="1" t="s">
        <v>26</v>
      </c>
      <c r="S343" s="1" t="s">
        <v>26</v>
      </c>
      <c r="T343" s="1" t="s">
        <v>25</v>
      </c>
      <c r="U343" s="1" t="s">
        <v>56</v>
      </c>
      <c r="V343" s="1" t="s">
        <v>37</v>
      </c>
      <c r="W343" s="1" t="s">
        <v>30</v>
      </c>
      <c r="X343" s="1" t="s">
        <v>25</v>
      </c>
      <c r="Y343">
        <v>1</v>
      </c>
    </row>
    <row r="344" spans="1:25" hidden="1" x14ac:dyDescent="0.25">
      <c r="A344" s="1" t="s">
        <v>25</v>
      </c>
      <c r="B344" s="1" t="s">
        <v>26</v>
      </c>
      <c r="C344" s="1" t="s">
        <v>26</v>
      </c>
      <c r="D344" s="1" t="s">
        <v>46</v>
      </c>
      <c r="E344" s="1" t="s">
        <v>53</v>
      </c>
      <c r="F344">
        <v>2020</v>
      </c>
      <c r="G344">
        <v>2020</v>
      </c>
      <c r="H344">
        <v>2020</v>
      </c>
      <c r="I344" s="1" t="s">
        <v>29</v>
      </c>
      <c r="J344" s="1" t="s">
        <v>30</v>
      </c>
      <c r="K344" s="1" t="s">
        <v>43</v>
      </c>
      <c r="L344" s="1" t="s">
        <v>44</v>
      </c>
      <c r="M344" s="1" t="s">
        <v>45</v>
      </c>
      <c r="N344" s="1" t="s">
        <v>34</v>
      </c>
      <c r="O344" s="1" t="s">
        <v>35</v>
      </c>
      <c r="P344" s="1" t="s">
        <v>25</v>
      </c>
      <c r="Q344" s="1" t="s">
        <v>26</v>
      </c>
      <c r="R344" s="1" t="s">
        <v>26</v>
      </c>
      <c r="S344" s="1" t="s">
        <v>25</v>
      </c>
      <c r="T344" s="1" t="s">
        <v>25</v>
      </c>
      <c r="U344" s="1" t="s">
        <v>36</v>
      </c>
      <c r="V344" s="1" t="s">
        <v>37</v>
      </c>
      <c r="W344" s="1" t="s">
        <v>30</v>
      </c>
      <c r="X344" s="1" t="s">
        <v>26</v>
      </c>
      <c r="Y344">
        <v>1</v>
      </c>
    </row>
    <row r="345" spans="1:25" hidden="1" x14ac:dyDescent="0.25">
      <c r="A345" s="1" t="s">
        <v>25</v>
      </c>
      <c r="B345" s="1" t="s">
        <v>26</v>
      </c>
      <c r="C345" s="1" t="s">
        <v>26</v>
      </c>
      <c r="D345" s="1" t="s">
        <v>27</v>
      </c>
      <c r="E345" s="1" t="s">
        <v>28</v>
      </c>
      <c r="F345">
        <v>2017</v>
      </c>
      <c r="G345">
        <v>2017</v>
      </c>
      <c r="H345">
        <v>2017</v>
      </c>
      <c r="I345" s="1" t="s">
        <v>29</v>
      </c>
      <c r="J345" s="1" t="s">
        <v>30</v>
      </c>
      <c r="K345" s="1" t="s">
        <v>124</v>
      </c>
      <c r="L345" s="1" t="s">
        <v>330</v>
      </c>
      <c r="M345" s="1" t="s">
        <v>126</v>
      </c>
      <c r="N345" s="1" t="s">
        <v>34</v>
      </c>
      <c r="O345" s="1" t="s">
        <v>35</v>
      </c>
      <c r="P345" s="1" t="s">
        <v>25</v>
      </c>
      <c r="Q345" s="1" t="s">
        <v>25</v>
      </c>
      <c r="R345" s="1" t="s">
        <v>26</v>
      </c>
      <c r="S345" s="1" t="s">
        <v>26</v>
      </c>
      <c r="T345" s="1" t="s">
        <v>25</v>
      </c>
      <c r="U345" s="1" t="s">
        <v>36</v>
      </c>
      <c r="V345" s="1" t="s">
        <v>37</v>
      </c>
      <c r="W345" s="1" t="s">
        <v>30</v>
      </c>
      <c r="X345" s="1" t="s">
        <v>25</v>
      </c>
      <c r="Y345">
        <v>1</v>
      </c>
    </row>
    <row r="346" spans="1:25" hidden="1" x14ac:dyDescent="0.25">
      <c r="A346" s="1" t="s">
        <v>25</v>
      </c>
      <c r="B346" s="1" t="s">
        <v>26</v>
      </c>
      <c r="C346" s="1" t="s">
        <v>26</v>
      </c>
      <c r="D346" s="1" t="s">
        <v>27</v>
      </c>
      <c r="E346" s="1" t="s">
        <v>28</v>
      </c>
      <c r="F346">
        <v>2017</v>
      </c>
      <c r="G346">
        <v>2017</v>
      </c>
      <c r="H346">
        <v>2017</v>
      </c>
      <c r="I346" s="1" t="s">
        <v>29</v>
      </c>
      <c r="J346" s="1" t="s">
        <v>30</v>
      </c>
      <c r="K346" s="1" t="s">
        <v>66</v>
      </c>
      <c r="L346" s="1" t="s">
        <v>193</v>
      </c>
      <c r="M346" s="1" t="s">
        <v>175</v>
      </c>
      <c r="N346" s="1" t="s">
        <v>34</v>
      </c>
      <c r="O346" s="1" t="s">
        <v>35</v>
      </c>
      <c r="P346" s="1" t="s">
        <v>25</v>
      </c>
      <c r="Q346" s="1" t="s">
        <v>25</v>
      </c>
      <c r="R346" s="1" t="s">
        <v>26</v>
      </c>
      <c r="S346" s="1" t="s">
        <v>25</v>
      </c>
      <c r="T346" s="1" t="s">
        <v>25</v>
      </c>
      <c r="U346" s="1" t="s">
        <v>36</v>
      </c>
      <c r="V346" s="1" t="s">
        <v>37</v>
      </c>
      <c r="W346" s="1" t="s">
        <v>30</v>
      </c>
      <c r="X346" s="1" t="s">
        <v>25</v>
      </c>
      <c r="Y346">
        <v>1</v>
      </c>
    </row>
    <row r="347" spans="1:25" hidden="1" x14ac:dyDescent="0.25">
      <c r="A347" s="1" t="s">
        <v>26</v>
      </c>
      <c r="B347" s="1" t="s">
        <v>26</v>
      </c>
      <c r="C347" s="1" t="s">
        <v>26</v>
      </c>
      <c r="D347" s="1" t="s">
        <v>27</v>
      </c>
      <c r="E347" s="1" t="s">
        <v>42</v>
      </c>
      <c r="F347">
        <v>2019</v>
      </c>
      <c r="G347">
        <v>2019</v>
      </c>
      <c r="H347">
        <v>2019</v>
      </c>
      <c r="I347" s="1" t="s">
        <v>29</v>
      </c>
      <c r="J347" s="1" t="s">
        <v>30</v>
      </c>
      <c r="K347" s="1" t="s">
        <v>38</v>
      </c>
      <c r="L347" s="1" t="s">
        <v>39</v>
      </c>
      <c r="M347" s="1" t="s">
        <v>40</v>
      </c>
      <c r="N347" s="1" t="s">
        <v>34</v>
      </c>
      <c r="O347" s="1" t="s">
        <v>35</v>
      </c>
      <c r="P347" s="1" t="s">
        <v>26</v>
      </c>
      <c r="Q347" s="1" t="s">
        <v>26</v>
      </c>
      <c r="R347" s="1" t="s">
        <v>25</v>
      </c>
      <c r="S347" s="1" t="s">
        <v>26</v>
      </c>
      <c r="T347" s="1" t="s">
        <v>26</v>
      </c>
      <c r="U347" s="1" t="s">
        <v>36</v>
      </c>
      <c r="V347" s="1" t="s">
        <v>37</v>
      </c>
      <c r="W347" s="1" t="s">
        <v>30</v>
      </c>
      <c r="X347" s="1" t="s">
        <v>26</v>
      </c>
      <c r="Y347">
        <v>1</v>
      </c>
    </row>
    <row r="348" spans="1:25" hidden="1" x14ac:dyDescent="0.25">
      <c r="A348" s="1" t="s">
        <v>25</v>
      </c>
      <c r="B348" s="1" t="s">
        <v>26</v>
      </c>
      <c r="C348" s="1" t="s">
        <v>26</v>
      </c>
      <c r="D348" s="1" t="s">
        <v>46</v>
      </c>
      <c r="E348" s="1" t="s">
        <v>53</v>
      </c>
      <c r="F348">
        <v>2018</v>
      </c>
      <c r="G348">
        <v>2018</v>
      </c>
      <c r="H348">
        <v>2018</v>
      </c>
      <c r="I348" s="1" t="s">
        <v>29</v>
      </c>
      <c r="J348" s="1" t="s">
        <v>30</v>
      </c>
      <c r="K348" s="1" t="s">
        <v>159</v>
      </c>
      <c r="L348" s="1" t="s">
        <v>332</v>
      </c>
      <c r="M348" s="1" t="s">
        <v>161</v>
      </c>
      <c r="N348" s="1" t="s">
        <v>34</v>
      </c>
      <c r="O348" s="1" t="s">
        <v>35</v>
      </c>
      <c r="P348" s="1" t="s">
        <v>25</v>
      </c>
      <c r="Q348" s="1" t="s">
        <v>26</v>
      </c>
      <c r="R348" s="1" t="s">
        <v>26</v>
      </c>
      <c r="S348" s="1" t="s">
        <v>25</v>
      </c>
      <c r="T348" s="1" t="s">
        <v>26</v>
      </c>
      <c r="U348" s="1" t="s">
        <v>36</v>
      </c>
      <c r="V348" s="1" t="s">
        <v>37</v>
      </c>
      <c r="W348" s="1" t="s">
        <v>30</v>
      </c>
      <c r="X348" s="1" t="s">
        <v>26</v>
      </c>
      <c r="Y348">
        <v>1</v>
      </c>
    </row>
    <row r="349" spans="1:25" hidden="1" x14ac:dyDescent="0.25">
      <c r="A349" s="1" t="s">
        <v>25</v>
      </c>
      <c r="B349" s="1" t="s">
        <v>26</v>
      </c>
      <c r="C349" s="1" t="s">
        <v>26</v>
      </c>
      <c r="D349" s="1" t="s">
        <v>27</v>
      </c>
      <c r="E349" s="1" t="s">
        <v>42</v>
      </c>
      <c r="F349">
        <v>2019</v>
      </c>
      <c r="G349">
        <v>2019</v>
      </c>
      <c r="H349">
        <v>2019</v>
      </c>
      <c r="I349" s="1" t="s">
        <v>29</v>
      </c>
      <c r="J349" s="1" t="s">
        <v>30</v>
      </c>
      <c r="K349" s="1" t="s">
        <v>130</v>
      </c>
      <c r="L349" s="1" t="s">
        <v>333</v>
      </c>
      <c r="M349" s="1" t="s">
        <v>132</v>
      </c>
      <c r="N349" s="1" t="s">
        <v>34</v>
      </c>
      <c r="O349" s="1" t="s">
        <v>35</v>
      </c>
      <c r="P349" s="1" t="s">
        <v>26</v>
      </c>
      <c r="Q349" s="1" t="s">
        <v>26</v>
      </c>
      <c r="R349" s="1" t="s">
        <v>26</v>
      </c>
      <c r="S349" s="1" t="s">
        <v>26</v>
      </c>
      <c r="T349" s="1" t="s">
        <v>26</v>
      </c>
      <c r="U349" s="1" t="s">
        <v>36</v>
      </c>
      <c r="V349" s="1" t="s">
        <v>37</v>
      </c>
      <c r="W349" s="1" t="s">
        <v>30</v>
      </c>
      <c r="X349" s="1" t="s">
        <v>26</v>
      </c>
      <c r="Y349">
        <v>1</v>
      </c>
    </row>
    <row r="350" spans="1:25" hidden="1" x14ac:dyDescent="0.25">
      <c r="A350" s="1" t="s">
        <v>25</v>
      </c>
      <c r="B350" s="1" t="s">
        <v>26</v>
      </c>
      <c r="C350" s="1" t="s">
        <v>26</v>
      </c>
      <c r="D350" s="1" t="s">
        <v>46</v>
      </c>
      <c r="E350" s="1" t="s">
        <v>42</v>
      </c>
      <c r="F350">
        <v>2020</v>
      </c>
      <c r="G350">
        <v>2020</v>
      </c>
      <c r="H350">
        <v>2020</v>
      </c>
      <c r="I350" s="1" t="s">
        <v>29</v>
      </c>
      <c r="J350" s="1" t="s">
        <v>30</v>
      </c>
      <c r="K350" s="1" t="s">
        <v>66</v>
      </c>
      <c r="L350" s="1" t="s">
        <v>334</v>
      </c>
      <c r="M350" s="1" t="s">
        <v>68</v>
      </c>
      <c r="N350" s="1" t="s">
        <v>34</v>
      </c>
      <c r="O350" s="1" t="s">
        <v>35</v>
      </c>
      <c r="P350" s="1" t="s">
        <v>26</v>
      </c>
      <c r="Q350" s="1" t="s">
        <v>26</v>
      </c>
      <c r="R350" s="1" t="s">
        <v>26</v>
      </c>
      <c r="S350" s="1" t="s">
        <v>26</v>
      </c>
      <c r="T350" s="1" t="s">
        <v>25</v>
      </c>
      <c r="U350" s="1" t="s">
        <v>36</v>
      </c>
      <c r="V350" s="1" t="s">
        <v>37</v>
      </c>
      <c r="W350" s="1" t="s">
        <v>30</v>
      </c>
      <c r="X350" s="1" t="s">
        <v>25</v>
      </c>
      <c r="Y350">
        <v>1</v>
      </c>
    </row>
    <row r="351" spans="1:25" hidden="1" x14ac:dyDescent="0.25">
      <c r="A351" s="1" t="s">
        <v>25</v>
      </c>
      <c r="B351" s="1" t="s">
        <v>26</v>
      </c>
      <c r="C351" s="1" t="s">
        <v>26</v>
      </c>
      <c r="D351" s="1" t="s">
        <v>46</v>
      </c>
      <c r="E351" s="1" t="s">
        <v>42</v>
      </c>
      <c r="F351">
        <v>2019</v>
      </c>
      <c r="G351">
        <v>2019</v>
      </c>
      <c r="H351">
        <v>2019</v>
      </c>
      <c r="I351" s="1" t="s">
        <v>29</v>
      </c>
      <c r="J351" s="1" t="s">
        <v>30</v>
      </c>
      <c r="K351" s="1" t="s">
        <v>38</v>
      </c>
      <c r="L351" s="1" t="s">
        <v>206</v>
      </c>
      <c r="M351" s="1" t="s">
        <v>55</v>
      </c>
      <c r="N351" s="1" t="s">
        <v>34</v>
      </c>
      <c r="O351" s="1" t="s">
        <v>35</v>
      </c>
      <c r="P351" s="1" t="s">
        <v>26</v>
      </c>
      <c r="Q351" s="1" t="s">
        <v>26</v>
      </c>
      <c r="R351" s="1" t="s">
        <v>26</v>
      </c>
      <c r="S351" s="1" t="s">
        <v>26</v>
      </c>
      <c r="T351" s="1" t="s">
        <v>26</v>
      </c>
      <c r="U351" s="1" t="s">
        <v>36</v>
      </c>
      <c r="V351" s="1" t="s">
        <v>37</v>
      </c>
      <c r="W351" s="1" t="s">
        <v>30</v>
      </c>
      <c r="X351" s="1" t="s">
        <v>25</v>
      </c>
      <c r="Y351">
        <v>1</v>
      </c>
    </row>
    <row r="352" spans="1:25" hidden="1" x14ac:dyDescent="0.25">
      <c r="A352" s="1" t="s">
        <v>25</v>
      </c>
      <c r="B352" s="1" t="s">
        <v>26</v>
      </c>
      <c r="C352" s="1" t="s">
        <v>26</v>
      </c>
      <c r="D352" s="1" t="s">
        <v>46</v>
      </c>
      <c r="E352" s="1" t="s">
        <v>42</v>
      </c>
      <c r="F352">
        <v>2018</v>
      </c>
      <c r="G352">
        <v>2018</v>
      </c>
      <c r="H352">
        <v>2018</v>
      </c>
      <c r="I352" s="1" t="s">
        <v>29</v>
      </c>
      <c r="J352" s="1" t="s">
        <v>30</v>
      </c>
      <c r="K352" s="1" t="s">
        <v>60</v>
      </c>
      <c r="L352" s="1" t="s">
        <v>338</v>
      </c>
      <c r="M352" s="1" t="s">
        <v>62</v>
      </c>
      <c r="N352" s="1" t="s">
        <v>34</v>
      </c>
      <c r="O352" s="1" t="s">
        <v>35</v>
      </c>
      <c r="P352" s="1" t="s">
        <v>26</v>
      </c>
      <c r="Q352" s="1" t="s">
        <v>26</v>
      </c>
      <c r="R352" s="1" t="s">
        <v>26</v>
      </c>
      <c r="S352" s="1" t="s">
        <v>26</v>
      </c>
      <c r="T352" s="1" t="s">
        <v>26</v>
      </c>
      <c r="U352" s="1" t="s">
        <v>36</v>
      </c>
      <c r="V352" s="1" t="s">
        <v>37</v>
      </c>
      <c r="W352" s="1" t="s">
        <v>30</v>
      </c>
      <c r="X352" s="1" t="s">
        <v>26</v>
      </c>
      <c r="Y352">
        <v>1</v>
      </c>
    </row>
    <row r="353" spans="1:25" hidden="1" x14ac:dyDescent="0.25">
      <c r="A353" s="1" t="s">
        <v>25</v>
      </c>
      <c r="B353" s="1" t="s">
        <v>26</v>
      </c>
      <c r="C353" s="1" t="s">
        <v>26</v>
      </c>
      <c r="D353" s="1" t="s">
        <v>27</v>
      </c>
      <c r="E353" s="1" t="s">
        <v>28</v>
      </c>
      <c r="F353">
        <v>2019</v>
      </c>
      <c r="G353">
        <v>2019</v>
      </c>
      <c r="H353">
        <v>2019</v>
      </c>
      <c r="I353" s="1" t="s">
        <v>29</v>
      </c>
      <c r="J353" s="1" t="s">
        <v>30</v>
      </c>
      <c r="K353" s="1" t="s">
        <v>99</v>
      </c>
      <c r="L353" s="1" t="s">
        <v>339</v>
      </c>
      <c r="M353" s="1" t="s">
        <v>101</v>
      </c>
      <c r="N353" s="1" t="s">
        <v>34</v>
      </c>
      <c r="O353" s="1" t="s">
        <v>35</v>
      </c>
      <c r="P353" s="1" t="s">
        <v>25</v>
      </c>
      <c r="Q353" s="1" t="s">
        <v>25</v>
      </c>
      <c r="R353" s="1" t="s">
        <v>26</v>
      </c>
      <c r="S353" s="1" t="s">
        <v>25</v>
      </c>
      <c r="T353" s="1" t="s">
        <v>25</v>
      </c>
      <c r="U353" s="1" t="s">
        <v>36</v>
      </c>
      <c r="V353" s="1" t="s">
        <v>37</v>
      </c>
      <c r="W353" s="1" t="s">
        <v>30</v>
      </c>
      <c r="X353" s="1" t="s">
        <v>25</v>
      </c>
      <c r="Y353">
        <v>1</v>
      </c>
    </row>
    <row r="354" spans="1:25" hidden="1" x14ac:dyDescent="0.25">
      <c r="A354" s="1" t="s">
        <v>25</v>
      </c>
      <c r="B354" s="1" t="s">
        <v>26</v>
      </c>
      <c r="C354" s="1" t="s">
        <v>26</v>
      </c>
      <c r="D354" s="1" t="s">
        <v>27</v>
      </c>
      <c r="E354" s="1" t="s">
        <v>42</v>
      </c>
      <c r="F354">
        <v>2018</v>
      </c>
      <c r="G354">
        <v>2018</v>
      </c>
      <c r="H354">
        <v>2018</v>
      </c>
      <c r="I354" s="1" t="s">
        <v>29</v>
      </c>
      <c r="J354" s="1" t="s">
        <v>30</v>
      </c>
      <c r="K354" s="1" t="s">
        <v>118</v>
      </c>
      <c r="L354" s="1" t="s">
        <v>247</v>
      </c>
      <c r="M354" s="1" t="s">
        <v>120</v>
      </c>
      <c r="N354" s="1" t="s">
        <v>34</v>
      </c>
      <c r="O354" s="1" t="s">
        <v>35</v>
      </c>
      <c r="P354" s="1" t="s">
        <v>26</v>
      </c>
      <c r="Q354" s="1" t="s">
        <v>26</v>
      </c>
      <c r="R354" s="1" t="s">
        <v>26</v>
      </c>
      <c r="S354" s="1" t="s">
        <v>26</v>
      </c>
      <c r="T354" s="1" t="s">
        <v>26</v>
      </c>
      <c r="U354" s="1" t="s">
        <v>36</v>
      </c>
      <c r="V354" s="1" t="s">
        <v>37</v>
      </c>
      <c r="W354" s="1" t="s">
        <v>30</v>
      </c>
      <c r="X354" s="1" t="s">
        <v>25</v>
      </c>
      <c r="Y354">
        <v>1</v>
      </c>
    </row>
    <row r="355" spans="1:25" hidden="1" x14ac:dyDescent="0.25">
      <c r="A355" s="1" t="s">
        <v>25</v>
      </c>
      <c r="B355" s="1" t="s">
        <v>26</v>
      </c>
      <c r="C355" s="1" t="s">
        <v>26</v>
      </c>
      <c r="D355" s="1" t="s">
        <v>46</v>
      </c>
      <c r="E355" s="1" t="s">
        <v>42</v>
      </c>
      <c r="F355">
        <v>2020</v>
      </c>
      <c r="G355">
        <v>2020</v>
      </c>
      <c r="H355">
        <v>2020</v>
      </c>
      <c r="I355" s="1" t="s">
        <v>29</v>
      </c>
      <c r="J355" s="1" t="s">
        <v>30</v>
      </c>
      <c r="K355" s="1" t="s">
        <v>66</v>
      </c>
      <c r="L355" s="1" t="s">
        <v>67</v>
      </c>
      <c r="M355" s="1" t="s">
        <v>68</v>
      </c>
      <c r="N355" s="1" t="s">
        <v>34</v>
      </c>
      <c r="O355" s="1" t="s">
        <v>35</v>
      </c>
      <c r="P355" s="1" t="s">
        <v>26</v>
      </c>
      <c r="Q355" s="1" t="s">
        <v>26</v>
      </c>
      <c r="R355" s="1" t="s">
        <v>26</v>
      </c>
      <c r="S355" s="1" t="s">
        <v>26</v>
      </c>
      <c r="T355" s="1" t="s">
        <v>26</v>
      </c>
      <c r="U355" s="1" t="s">
        <v>36</v>
      </c>
      <c r="V355" s="1" t="s">
        <v>37</v>
      </c>
      <c r="W355" s="1" t="s">
        <v>30</v>
      </c>
      <c r="X355" s="1" t="s">
        <v>26</v>
      </c>
      <c r="Y355">
        <v>1</v>
      </c>
    </row>
    <row r="356" spans="1:25" hidden="1" x14ac:dyDescent="0.25">
      <c r="A356" s="1" t="s">
        <v>25</v>
      </c>
      <c r="B356" s="1" t="s">
        <v>26</v>
      </c>
      <c r="C356" s="1" t="s">
        <v>26</v>
      </c>
      <c r="D356" s="1" t="s">
        <v>27</v>
      </c>
      <c r="E356" s="1" t="s">
        <v>28</v>
      </c>
      <c r="F356">
        <v>2018</v>
      </c>
      <c r="G356">
        <v>2018</v>
      </c>
      <c r="H356">
        <v>2018</v>
      </c>
      <c r="I356" s="1" t="s">
        <v>29</v>
      </c>
      <c r="J356" s="1" t="s">
        <v>30</v>
      </c>
      <c r="K356" s="1" t="s">
        <v>38</v>
      </c>
      <c r="L356" s="1" t="s">
        <v>327</v>
      </c>
      <c r="M356" s="1" t="s">
        <v>55</v>
      </c>
      <c r="N356" s="1" t="s">
        <v>34</v>
      </c>
      <c r="O356" s="1" t="s">
        <v>35</v>
      </c>
      <c r="P356" s="1" t="s">
        <v>25</v>
      </c>
      <c r="Q356" s="1" t="s">
        <v>25</v>
      </c>
      <c r="R356" s="1" t="s">
        <v>26</v>
      </c>
      <c r="S356" s="1" t="s">
        <v>25</v>
      </c>
      <c r="T356" s="1" t="s">
        <v>26</v>
      </c>
      <c r="U356" s="1" t="s">
        <v>36</v>
      </c>
      <c r="V356" s="1" t="s">
        <v>37</v>
      </c>
      <c r="W356" s="1" t="s">
        <v>30</v>
      </c>
      <c r="X356" s="1" t="s">
        <v>25</v>
      </c>
      <c r="Y356">
        <v>1</v>
      </c>
    </row>
    <row r="357" spans="1:25" hidden="1" x14ac:dyDescent="0.25">
      <c r="A357" s="1" t="s">
        <v>25</v>
      </c>
      <c r="B357" s="1" t="s">
        <v>26</v>
      </c>
      <c r="C357" s="1" t="s">
        <v>26</v>
      </c>
      <c r="D357" s="1" t="s">
        <v>27</v>
      </c>
      <c r="E357" s="1" t="s">
        <v>28</v>
      </c>
      <c r="F357">
        <v>2016</v>
      </c>
      <c r="G357">
        <v>2016</v>
      </c>
      <c r="H357">
        <v>2016</v>
      </c>
      <c r="I357" s="1" t="s">
        <v>29</v>
      </c>
      <c r="J357" s="1" t="s">
        <v>30</v>
      </c>
      <c r="K357" s="1" t="s">
        <v>66</v>
      </c>
      <c r="L357" s="1" t="s">
        <v>67</v>
      </c>
      <c r="M357" s="1" t="s">
        <v>68</v>
      </c>
      <c r="N357" s="1" t="s">
        <v>34</v>
      </c>
      <c r="O357" s="1" t="s">
        <v>35</v>
      </c>
      <c r="P357" s="1" t="s">
        <v>25</v>
      </c>
      <c r="Q357" s="1" t="s">
        <v>25</v>
      </c>
      <c r="R357" s="1" t="s">
        <v>26</v>
      </c>
      <c r="S357" s="1" t="s">
        <v>26</v>
      </c>
      <c r="T357" s="1" t="s">
        <v>26</v>
      </c>
      <c r="U357" s="1" t="s">
        <v>36</v>
      </c>
      <c r="V357" s="1" t="s">
        <v>37</v>
      </c>
      <c r="W357" s="1" t="s">
        <v>30</v>
      </c>
      <c r="X357" s="1" t="s">
        <v>26</v>
      </c>
      <c r="Y357">
        <v>1</v>
      </c>
    </row>
    <row r="358" spans="1:25" hidden="1" x14ac:dyDescent="0.25">
      <c r="A358" s="1" t="s">
        <v>25</v>
      </c>
      <c r="B358" s="1" t="s">
        <v>26</v>
      </c>
      <c r="C358" s="1" t="s">
        <v>26</v>
      </c>
      <c r="D358" s="1" t="s">
        <v>27</v>
      </c>
      <c r="E358" s="1" t="s">
        <v>42</v>
      </c>
      <c r="F358">
        <v>2019</v>
      </c>
      <c r="G358">
        <v>2019</v>
      </c>
      <c r="H358">
        <v>2019</v>
      </c>
      <c r="I358" s="1" t="s">
        <v>29</v>
      </c>
      <c r="J358" s="1" t="s">
        <v>30</v>
      </c>
      <c r="K358" s="1" t="s">
        <v>95</v>
      </c>
      <c r="L358" s="1" t="s">
        <v>203</v>
      </c>
      <c r="M358" s="1" t="s">
        <v>96</v>
      </c>
      <c r="N358" s="1" t="s">
        <v>34</v>
      </c>
      <c r="O358" s="1" t="s">
        <v>35</v>
      </c>
      <c r="P358" s="1" t="s">
        <v>26</v>
      </c>
      <c r="Q358" s="1" t="s">
        <v>26</v>
      </c>
      <c r="R358" s="1" t="s">
        <v>26</v>
      </c>
      <c r="S358" s="1" t="s">
        <v>26</v>
      </c>
      <c r="T358" s="1" t="s">
        <v>26</v>
      </c>
      <c r="U358" s="1" t="s">
        <v>36</v>
      </c>
      <c r="V358" s="1" t="s">
        <v>37</v>
      </c>
      <c r="W358" s="1" t="s">
        <v>30</v>
      </c>
      <c r="X358" s="1" t="s">
        <v>26</v>
      </c>
      <c r="Y358">
        <v>1</v>
      </c>
    </row>
    <row r="359" spans="1:25" hidden="1" x14ac:dyDescent="0.25">
      <c r="A359" s="1" t="s">
        <v>25</v>
      </c>
      <c r="B359" s="1" t="s">
        <v>26</v>
      </c>
      <c r="C359" s="1" t="s">
        <v>25</v>
      </c>
      <c r="D359" s="1" t="s">
        <v>27</v>
      </c>
      <c r="E359" s="1" t="s">
        <v>42</v>
      </c>
      <c r="F359">
        <v>2019</v>
      </c>
      <c r="G359">
        <v>2019</v>
      </c>
      <c r="H359">
        <v>2019</v>
      </c>
      <c r="I359" s="1" t="s">
        <v>29</v>
      </c>
      <c r="J359" s="1" t="s">
        <v>30</v>
      </c>
      <c r="K359" s="1" t="s">
        <v>60</v>
      </c>
      <c r="L359" s="1" t="s">
        <v>73</v>
      </c>
      <c r="M359" s="1" t="s">
        <v>74</v>
      </c>
      <c r="N359" s="1" t="s">
        <v>34</v>
      </c>
      <c r="O359" s="1" t="s">
        <v>35</v>
      </c>
      <c r="P359" s="1" t="s">
        <v>26</v>
      </c>
      <c r="Q359" s="1" t="s">
        <v>26</v>
      </c>
      <c r="R359" s="1" t="s">
        <v>26</v>
      </c>
      <c r="S359" s="1" t="s">
        <v>26</v>
      </c>
      <c r="T359" s="1" t="s">
        <v>26</v>
      </c>
      <c r="U359" s="1" t="s">
        <v>36</v>
      </c>
      <c r="V359" s="1" t="s">
        <v>37</v>
      </c>
      <c r="W359" s="1" t="s">
        <v>551</v>
      </c>
      <c r="X359" s="1" t="s">
        <v>26</v>
      </c>
      <c r="Y359">
        <v>1</v>
      </c>
    </row>
    <row r="360" spans="1:25" hidden="1" x14ac:dyDescent="0.25">
      <c r="A360" s="1" t="s">
        <v>25</v>
      </c>
      <c r="B360" s="1" t="s">
        <v>26</v>
      </c>
      <c r="C360" s="1" t="s">
        <v>26</v>
      </c>
      <c r="D360" s="1" t="s">
        <v>46</v>
      </c>
      <c r="E360" s="1" t="s">
        <v>42</v>
      </c>
      <c r="F360">
        <v>2019</v>
      </c>
      <c r="G360">
        <v>2019</v>
      </c>
      <c r="H360">
        <v>2019</v>
      </c>
      <c r="I360" s="1" t="s">
        <v>29</v>
      </c>
      <c r="J360" s="1" t="s">
        <v>30</v>
      </c>
      <c r="K360" s="1" t="s">
        <v>63</v>
      </c>
      <c r="L360" s="1" t="s">
        <v>64</v>
      </c>
      <c r="M360" s="1" t="s">
        <v>65</v>
      </c>
      <c r="N360" s="1" t="s">
        <v>34</v>
      </c>
      <c r="O360" s="1" t="s">
        <v>35</v>
      </c>
      <c r="P360" s="1" t="s">
        <v>26</v>
      </c>
      <c r="Q360" s="1" t="s">
        <v>26</v>
      </c>
      <c r="R360" s="1" t="s">
        <v>26</v>
      </c>
      <c r="S360" s="1" t="s">
        <v>26</v>
      </c>
      <c r="T360" s="1" t="s">
        <v>26</v>
      </c>
      <c r="U360" s="1" t="s">
        <v>36</v>
      </c>
      <c r="V360" s="1" t="s">
        <v>37</v>
      </c>
      <c r="W360" s="1" t="s">
        <v>30</v>
      </c>
      <c r="X360" s="1" t="s">
        <v>26</v>
      </c>
      <c r="Y360">
        <v>3</v>
      </c>
    </row>
    <row r="361" spans="1:25" hidden="1" x14ac:dyDescent="0.25">
      <c r="A361" s="1" t="s">
        <v>25</v>
      </c>
      <c r="B361" s="1" t="s">
        <v>26</v>
      </c>
      <c r="C361" s="1" t="s">
        <v>26</v>
      </c>
      <c r="D361" s="1" t="s">
        <v>46</v>
      </c>
      <c r="E361" s="1" t="s">
        <v>42</v>
      </c>
      <c r="F361">
        <v>2017</v>
      </c>
      <c r="G361">
        <v>2017</v>
      </c>
      <c r="H361">
        <v>2017</v>
      </c>
      <c r="I361" s="1" t="s">
        <v>29</v>
      </c>
      <c r="J361" s="1" t="s">
        <v>30</v>
      </c>
      <c r="K361" s="1" t="s">
        <v>99</v>
      </c>
      <c r="L361" s="1" t="s">
        <v>100</v>
      </c>
      <c r="M361" s="1" t="s">
        <v>101</v>
      </c>
      <c r="N361" s="1" t="s">
        <v>34</v>
      </c>
      <c r="O361" s="1" t="s">
        <v>35</v>
      </c>
      <c r="P361" s="1" t="s">
        <v>26</v>
      </c>
      <c r="Q361" s="1" t="s">
        <v>26</v>
      </c>
      <c r="R361" s="1" t="s">
        <v>26</v>
      </c>
      <c r="S361" s="1" t="s">
        <v>26</v>
      </c>
      <c r="T361" s="1" t="s">
        <v>26</v>
      </c>
      <c r="U361" s="1" t="s">
        <v>56</v>
      </c>
      <c r="V361" s="1" t="s">
        <v>37</v>
      </c>
      <c r="W361" s="1" t="s">
        <v>30</v>
      </c>
      <c r="X361" s="1" t="s">
        <v>26</v>
      </c>
      <c r="Y361">
        <v>1</v>
      </c>
    </row>
    <row r="362" spans="1:25" hidden="1" x14ac:dyDescent="0.25">
      <c r="A362" s="1" t="s">
        <v>25</v>
      </c>
      <c r="B362" s="1" t="s">
        <v>26</v>
      </c>
      <c r="C362" s="1" t="s">
        <v>26</v>
      </c>
      <c r="D362" s="1" t="s">
        <v>27</v>
      </c>
      <c r="E362" s="1" t="s">
        <v>28</v>
      </c>
      <c r="F362">
        <v>2015</v>
      </c>
      <c r="G362">
        <v>2015</v>
      </c>
      <c r="H362">
        <v>2015</v>
      </c>
      <c r="I362" s="1" t="s">
        <v>29</v>
      </c>
      <c r="J362" s="1" t="s">
        <v>30</v>
      </c>
      <c r="K362" s="1" t="s">
        <v>168</v>
      </c>
      <c r="L362" s="1" t="s">
        <v>204</v>
      </c>
      <c r="M362" s="1" t="s">
        <v>62</v>
      </c>
      <c r="N362" s="1" t="s">
        <v>34</v>
      </c>
      <c r="O362" s="1" t="s">
        <v>35</v>
      </c>
      <c r="P362" s="1" t="s">
        <v>25</v>
      </c>
      <c r="Q362" s="1" t="s">
        <v>25</v>
      </c>
      <c r="R362" s="1" t="s">
        <v>26</v>
      </c>
      <c r="S362" s="1" t="s">
        <v>25</v>
      </c>
      <c r="T362" s="1" t="s">
        <v>26</v>
      </c>
      <c r="U362" s="1" t="s">
        <v>36</v>
      </c>
      <c r="V362" s="1" t="s">
        <v>37</v>
      </c>
      <c r="W362" s="1" t="s">
        <v>30</v>
      </c>
      <c r="X362" s="1" t="s">
        <v>25</v>
      </c>
      <c r="Y362">
        <v>1</v>
      </c>
    </row>
    <row r="363" spans="1:25" hidden="1" x14ac:dyDescent="0.25">
      <c r="A363" s="1" t="s">
        <v>25</v>
      </c>
      <c r="B363" s="1" t="s">
        <v>26</v>
      </c>
      <c r="C363" s="1" t="s">
        <v>25</v>
      </c>
      <c r="D363" s="1" t="s">
        <v>27</v>
      </c>
      <c r="E363" s="1" t="s">
        <v>42</v>
      </c>
      <c r="F363">
        <v>2020</v>
      </c>
      <c r="G363">
        <v>2020</v>
      </c>
      <c r="H363">
        <v>2020</v>
      </c>
      <c r="I363" s="1" t="s">
        <v>29</v>
      </c>
      <c r="J363" s="1" t="s">
        <v>30</v>
      </c>
      <c r="K363" s="1" t="s">
        <v>151</v>
      </c>
      <c r="L363" s="1" t="s">
        <v>152</v>
      </c>
      <c r="M363" s="1" t="s">
        <v>153</v>
      </c>
      <c r="N363" s="1" t="s">
        <v>34</v>
      </c>
      <c r="O363" s="1" t="s">
        <v>35</v>
      </c>
      <c r="P363" s="1" t="s">
        <v>26</v>
      </c>
      <c r="Q363" s="1" t="s">
        <v>26</v>
      </c>
      <c r="R363" s="1" t="s">
        <v>26</v>
      </c>
      <c r="S363" s="1" t="s">
        <v>26</v>
      </c>
      <c r="T363" s="1" t="s">
        <v>26</v>
      </c>
      <c r="U363" s="1" t="s">
        <v>36</v>
      </c>
      <c r="V363" s="1" t="s">
        <v>37</v>
      </c>
      <c r="W363" s="1" t="s">
        <v>30</v>
      </c>
      <c r="X363" s="1" t="s">
        <v>25</v>
      </c>
      <c r="Y363">
        <v>1</v>
      </c>
    </row>
    <row r="364" spans="1:25" hidden="1" x14ac:dyDescent="0.25">
      <c r="A364" s="1" t="s">
        <v>25</v>
      </c>
      <c r="B364" s="1" t="s">
        <v>26</v>
      </c>
      <c r="C364" s="1" t="s">
        <v>26</v>
      </c>
      <c r="D364" s="1" t="s">
        <v>46</v>
      </c>
      <c r="E364" s="1" t="s">
        <v>53</v>
      </c>
      <c r="F364">
        <v>2017</v>
      </c>
      <c r="G364">
        <v>2017</v>
      </c>
      <c r="H364">
        <v>2017</v>
      </c>
      <c r="I364" s="1" t="s">
        <v>29</v>
      </c>
      <c r="J364" s="1" t="s">
        <v>30</v>
      </c>
      <c r="K364" s="1" t="s">
        <v>43</v>
      </c>
      <c r="L364" s="1" t="s">
        <v>44</v>
      </c>
      <c r="M364" s="1" t="s">
        <v>45</v>
      </c>
      <c r="N364" s="1" t="s">
        <v>34</v>
      </c>
      <c r="O364" s="1" t="s">
        <v>35</v>
      </c>
      <c r="P364" s="1" t="s">
        <v>25</v>
      </c>
      <c r="Q364" s="1" t="s">
        <v>26</v>
      </c>
      <c r="R364" s="1" t="s">
        <v>26</v>
      </c>
      <c r="S364" s="1" t="s">
        <v>25</v>
      </c>
      <c r="T364" s="1" t="s">
        <v>26</v>
      </c>
      <c r="U364" s="1" t="s">
        <v>36</v>
      </c>
      <c r="V364" s="1" t="s">
        <v>37</v>
      </c>
      <c r="W364" s="1" t="s">
        <v>30</v>
      </c>
      <c r="X364" s="1" t="s">
        <v>26</v>
      </c>
      <c r="Y364">
        <v>1</v>
      </c>
    </row>
    <row r="365" spans="1:25" hidden="1" x14ac:dyDescent="0.25">
      <c r="A365" s="1" t="s">
        <v>25</v>
      </c>
      <c r="B365" s="1" t="s">
        <v>26</v>
      </c>
      <c r="C365" s="1" t="s">
        <v>26</v>
      </c>
      <c r="D365" s="1" t="s">
        <v>46</v>
      </c>
      <c r="E365" s="1" t="s">
        <v>53</v>
      </c>
      <c r="F365">
        <v>2018</v>
      </c>
      <c r="G365">
        <v>2018</v>
      </c>
      <c r="H365">
        <v>2018</v>
      </c>
      <c r="I365" s="1" t="s">
        <v>29</v>
      </c>
      <c r="J365" s="1" t="s">
        <v>30</v>
      </c>
      <c r="K365" s="1" t="s">
        <v>159</v>
      </c>
      <c r="L365" s="1" t="s">
        <v>303</v>
      </c>
      <c r="M365" s="1" t="s">
        <v>161</v>
      </c>
      <c r="N365" s="1" t="s">
        <v>34</v>
      </c>
      <c r="O365" s="1" t="s">
        <v>35</v>
      </c>
      <c r="P365" s="1" t="s">
        <v>25</v>
      </c>
      <c r="Q365" s="1" t="s">
        <v>26</v>
      </c>
      <c r="R365" s="1" t="s">
        <v>26</v>
      </c>
      <c r="S365" s="1" t="s">
        <v>25</v>
      </c>
      <c r="T365" s="1" t="s">
        <v>25</v>
      </c>
      <c r="U365" s="1" t="s">
        <v>36</v>
      </c>
      <c r="V365" s="1" t="s">
        <v>37</v>
      </c>
      <c r="W365" s="1" t="s">
        <v>30</v>
      </c>
      <c r="X365" s="1" t="s">
        <v>25</v>
      </c>
      <c r="Y365">
        <v>1</v>
      </c>
    </row>
    <row r="366" spans="1:25" hidden="1" x14ac:dyDescent="0.25">
      <c r="A366" s="1" t="s">
        <v>25</v>
      </c>
      <c r="B366" s="1" t="s">
        <v>26</v>
      </c>
      <c r="C366" s="1" t="s">
        <v>26</v>
      </c>
      <c r="D366" s="1" t="s">
        <v>46</v>
      </c>
      <c r="E366" s="1" t="s">
        <v>42</v>
      </c>
      <c r="F366">
        <v>2020</v>
      </c>
      <c r="G366">
        <v>2020</v>
      </c>
      <c r="H366">
        <v>2020</v>
      </c>
      <c r="I366" s="1" t="s">
        <v>29</v>
      </c>
      <c r="J366" s="1" t="s">
        <v>30</v>
      </c>
      <c r="K366" s="1" t="s">
        <v>43</v>
      </c>
      <c r="L366" s="1" t="s">
        <v>44</v>
      </c>
      <c r="M366" s="1" t="s">
        <v>45</v>
      </c>
      <c r="N366" s="1" t="s">
        <v>34</v>
      </c>
      <c r="O366" s="1" t="s">
        <v>35</v>
      </c>
      <c r="P366" s="1" t="s">
        <v>26</v>
      </c>
      <c r="Q366" s="1" t="s">
        <v>26</v>
      </c>
      <c r="R366" s="1" t="s">
        <v>26</v>
      </c>
      <c r="S366" s="1" t="s">
        <v>26</v>
      </c>
      <c r="T366" s="1" t="s">
        <v>26</v>
      </c>
      <c r="U366" s="1" t="s">
        <v>36</v>
      </c>
      <c r="V366" s="1" t="s">
        <v>37</v>
      </c>
      <c r="W366" s="1" t="s">
        <v>30</v>
      </c>
      <c r="X366" s="1" t="s">
        <v>26</v>
      </c>
      <c r="Y366">
        <v>12</v>
      </c>
    </row>
    <row r="367" spans="1:25" hidden="1" x14ac:dyDescent="0.25">
      <c r="A367" s="1" t="s">
        <v>25</v>
      </c>
      <c r="B367" s="1" t="s">
        <v>26</v>
      </c>
      <c r="C367" s="1" t="s">
        <v>26</v>
      </c>
      <c r="D367" s="1" t="s">
        <v>27</v>
      </c>
      <c r="E367" s="1" t="s">
        <v>28</v>
      </c>
      <c r="F367">
        <v>2019</v>
      </c>
      <c r="G367">
        <v>2019</v>
      </c>
      <c r="H367">
        <v>2019</v>
      </c>
      <c r="I367" s="1" t="s">
        <v>29</v>
      </c>
      <c r="J367" s="1" t="s">
        <v>30</v>
      </c>
      <c r="K367" s="1" t="s">
        <v>104</v>
      </c>
      <c r="L367" s="1" t="s">
        <v>347</v>
      </c>
      <c r="M367" s="1" t="s">
        <v>106</v>
      </c>
      <c r="N367" s="1" t="s">
        <v>34</v>
      </c>
      <c r="O367" s="1" t="s">
        <v>35</v>
      </c>
      <c r="P367" s="1" t="s">
        <v>25</v>
      </c>
      <c r="Q367" s="1" t="s">
        <v>25</v>
      </c>
      <c r="R367" s="1" t="s">
        <v>26</v>
      </c>
      <c r="S367" s="1" t="s">
        <v>26</v>
      </c>
      <c r="T367" s="1" t="s">
        <v>25</v>
      </c>
      <c r="U367" s="1" t="s">
        <v>36</v>
      </c>
      <c r="V367" s="1" t="s">
        <v>37</v>
      </c>
      <c r="W367" s="1" t="s">
        <v>30</v>
      </c>
      <c r="X367" s="1" t="s">
        <v>25</v>
      </c>
      <c r="Y367">
        <v>1</v>
      </c>
    </row>
    <row r="368" spans="1:25" hidden="1" x14ac:dyDescent="0.25">
      <c r="A368" s="1" t="s">
        <v>25</v>
      </c>
      <c r="B368" s="1" t="s">
        <v>26</v>
      </c>
      <c r="C368" s="1" t="s">
        <v>26</v>
      </c>
      <c r="D368" s="1" t="s">
        <v>27</v>
      </c>
      <c r="E368" s="1" t="s">
        <v>28</v>
      </c>
      <c r="F368">
        <v>2020</v>
      </c>
      <c r="G368">
        <v>2020</v>
      </c>
      <c r="H368">
        <v>2020</v>
      </c>
      <c r="I368" s="1" t="s">
        <v>29</v>
      </c>
      <c r="J368" s="1" t="s">
        <v>30</v>
      </c>
      <c r="K368" s="1" t="s">
        <v>38</v>
      </c>
      <c r="L368" s="1" t="s">
        <v>39</v>
      </c>
      <c r="M368" s="1" t="s">
        <v>40</v>
      </c>
      <c r="N368" s="1" t="s">
        <v>34</v>
      </c>
      <c r="O368" s="1" t="s">
        <v>35</v>
      </c>
      <c r="P368" s="1" t="s">
        <v>25</v>
      </c>
      <c r="Q368" s="1" t="s">
        <v>25</v>
      </c>
      <c r="R368" s="1" t="s">
        <v>26</v>
      </c>
      <c r="S368" s="1" t="s">
        <v>25</v>
      </c>
      <c r="T368" s="1" t="s">
        <v>25</v>
      </c>
      <c r="U368" s="1" t="s">
        <v>36</v>
      </c>
      <c r="V368" s="1" t="s">
        <v>37</v>
      </c>
      <c r="W368" s="1" t="s">
        <v>30</v>
      </c>
      <c r="X368" s="1" t="s">
        <v>26</v>
      </c>
      <c r="Y368">
        <v>4</v>
      </c>
    </row>
    <row r="369" spans="1:25" hidden="1" x14ac:dyDescent="0.25">
      <c r="A369" s="1" t="s">
        <v>25</v>
      </c>
      <c r="B369" s="1" t="s">
        <v>26</v>
      </c>
      <c r="C369" s="1" t="s">
        <v>26</v>
      </c>
      <c r="D369" s="1" t="s">
        <v>46</v>
      </c>
      <c r="E369" s="1" t="s">
        <v>42</v>
      </c>
      <c r="F369">
        <v>2020</v>
      </c>
      <c r="G369">
        <v>2020</v>
      </c>
      <c r="H369">
        <v>2020</v>
      </c>
      <c r="I369" s="1" t="s">
        <v>29</v>
      </c>
      <c r="J369" s="1" t="s">
        <v>30</v>
      </c>
      <c r="K369" s="1" t="s">
        <v>195</v>
      </c>
      <c r="L369" s="1" t="s">
        <v>196</v>
      </c>
      <c r="M369" s="1" t="s">
        <v>197</v>
      </c>
      <c r="N369" s="1" t="s">
        <v>34</v>
      </c>
      <c r="O369" s="1" t="s">
        <v>35</v>
      </c>
      <c r="P369" s="1" t="s">
        <v>26</v>
      </c>
      <c r="Q369" s="1" t="s">
        <v>26</v>
      </c>
      <c r="R369" s="1" t="s">
        <v>26</v>
      </c>
      <c r="S369" s="1" t="s">
        <v>26</v>
      </c>
      <c r="T369" s="1" t="s">
        <v>26</v>
      </c>
      <c r="U369" s="1" t="s">
        <v>36</v>
      </c>
      <c r="V369" s="1" t="s">
        <v>37</v>
      </c>
      <c r="W369" s="1" t="s">
        <v>30</v>
      </c>
      <c r="X369" s="1" t="s">
        <v>26</v>
      </c>
      <c r="Y369">
        <v>1</v>
      </c>
    </row>
    <row r="370" spans="1:25" hidden="1" x14ac:dyDescent="0.25">
      <c r="A370" s="1" t="s">
        <v>25</v>
      </c>
      <c r="B370" s="1" t="s">
        <v>26</v>
      </c>
      <c r="C370" s="1" t="s">
        <v>26</v>
      </c>
      <c r="D370" s="1" t="s">
        <v>27</v>
      </c>
      <c r="E370" s="1" t="s">
        <v>69</v>
      </c>
      <c r="F370">
        <v>2018</v>
      </c>
      <c r="G370">
        <v>2018</v>
      </c>
      <c r="H370">
        <v>2018</v>
      </c>
      <c r="I370" s="1" t="s">
        <v>29</v>
      </c>
      <c r="J370" s="1" t="s">
        <v>30</v>
      </c>
      <c r="K370" s="1" t="s">
        <v>63</v>
      </c>
      <c r="L370" s="1" t="s">
        <v>155</v>
      </c>
      <c r="M370" s="1" t="s">
        <v>65</v>
      </c>
      <c r="N370" s="1" t="s">
        <v>34</v>
      </c>
      <c r="O370" s="1" t="s">
        <v>35</v>
      </c>
      <c r="P370" s="1" t="s">
        <v>25</v>
      </c>
      <c r="Q370" s="1" t="s">
        <v>26</v>
      </c>
      <c r="R370" s="1" t="s">
        <v>26</v>
      </c>
      <c r="S370" s="1" t="s">
        <v>26</v>
      </c>
      <c r="T370" s="1" t="s">
        <v>25</v>
      </c>
      <c r="U370" s="1" t="s">
        <v>36</v>
      </c>
      <c r="V370" s="1" t="s">
        <v>37</v>
      </c>
      <c r="W370" s="1" t="s">
        <v>30</v>
      </c>
      <c r="X370" s="1" t="s">
        <v>26</v>
      </c>
      <c r="Y370">
        <v>1</v>
      </c>
    </row>
    <row r="371" spans="1:25" hidden="1" x14ac:dyDescent="0.25">
      <c r="A371" s="1" t="s">
        <v>25</v>
      </c>
      <c r="B371" s="1" t="s">
        <v>26</v>
      </c>
      <c r="C371" s="1" t="s">
        <v>26</v>
      </c>
      <c r="D371" s="1" t="s">
        <v>46</v>
      </c>
      <c r="E371" s="1" t="s">
        <v>42</v>
      </c>
      <c r="F371">
        <v>2018</v>
      </c>
      <c r="G371">
        <v>2018</v>
      </c>
      <c r="H371">
        <v>2018</v>
      </c>
      <c r="I371" s="1" t="s">
        <v>29</v>
      </c>
      <c r="J371" s="1" t="s">
        <v>30</v>
      </c>
      <c r="K371" s="1" t="s">
        <v>38</v>
      </c>
      <c r="L371" s="1" t="s">
        <v>39</v>
      </c>
      <c r="M371" s="1" t="s">
        <v>40</v>
      </c>
      <c r="N371" s="1" t="s">
        <v>34</v>
      </c>
      <c r="O371" s="1" t="s">
        <v>35</v>
      </c>
      <c r="P371" s="1" t="s">
        <v>26</v>
      </c>
      <c r="Q371" s="1" t="s">
        <v>26</v>
      </c>
      <c r="R371" s="1" t="s">
        <v>26</v>
      </c>
      <c r="S371" s="1" t="s">
        <v>26</v>
      </c>
      <c r="T371" s="1" t="s">
        <v>26</v>
      </c>
      <c r="U371" s="1" t="s">
        <v>36</v>
      </c>
      <c r="V371" s="1" t="s">
        <v>37</v>
      </c>
      <c r="W371" s="1" t="s">
        <v>30</v>
      </c>
      <c r="X371" s="1" t="s">
        <v>26</v>
      </c>
      <c r="Y371">
        <v>3</v>
      </c>
    </row>
    <row r="372" spans="1:25" hidden="1" x14ac:dyDescent="0.25">
      <c r="A372" s="1" t="s">
        <v>25</v>
      </c>
      <c r="B372" s="1" t="s">
        <v>26</v>
      </c>
      <c r="C372" s="1" t="s">
        <v>26</v>
      </c>
      <c r="D372" s="1" t="s">
        <v>27</v>
      </c>
      <c r="E372" s="1" t="s">
        <v>28</v>
      </c>
      <c r="F372">
        <v>2017</v>
      </c>
      <c r="G372">
        <v>2017</v>
      </c>
      <c r="H372">
        <v>2017</v>
      </c>
      <c r="I372" s="1" t="s">
        <v>29</v>
      </c>
      <c r="J372" s="1" t="s">
        <v>30</v>
      </c>
      <c r="K372" s="1" t="s">
        <v>63</v>
      </c>
      <c r="L372" s="1" t="s">
        <v>269</v>
      </c>
      <c r="M372" s="1" t="s">
        <v>74</v>
      </c>
      <c r="N372" s="1" t="s">
        <v>34</v>
      </c>
      <c r="O372" s="1" t="s">
        <v>35</v>
      </c>
      <c r="P372" s="1" t="s">
        <v>25</v>
      </c>
      <c r="Q372" s="1" t="s">
        <v>25</v>
      </c>
      <c r="R372" s="1" t="s">
        <v>26</v>
      </c>
      <c r="S372" s="1" t="s">
        <v>25</v>
      </c>
      <c r="T372" s="1" t="s">
        <v>25</v>
      </c>
      <c r="U372" s="1" t="s">
        <v>36</v>
      </c>
      <c r="V372" s="1" t="s">
        <v>37</v>
      </c>
      <c r="W372" s="1" t="s">
        <v>30</v>
      </c>
      <c r="X372" s="1" t="s">
        <v>26</v>
      </c>
      <c r="Y372">
        <v>1</v>
      </c>
    </row>
    <row r="373" spans="1:25" hidden="1" x14ac:dyDescent="0.25">
      <c r="A373" s="1" t="s">
        <v>25</v>
      </c>
      <c r="B373" s="1" t="s">
        <v>26</v>
      </c>
      <c r="C373" s="1" t="s">
        <v>26</v>
      </c>
      <c r="D373" s="1" t="s">
        <v>27</v>
      </c>
      <c r="E373" s="1" t="s">
        <v>28</v>
      </c>
      <c r="F373">
        <v>2016</v>
      </c>
      <c r="G373">
        <v>2016</v>
      </c>
      <c r="H373">
        <v>2016</v>
      </c>
      <c r="I373" s="1" t="s">
        <v>29</v>
      </c>
      <c r="J373" s="1" t="s">
        <v>30</v>
      </c>
      <c r="K373" s="1" t="s">
        <v>124</v>
      </c>
      <c r="L373" s="1" t="s">
        <v>154</v>
      </c>
      <c r="M373" s="1" t="s">
        <v>126</v>
      </c>
      <c r="N373" s="1" t="s">
        <v>34</v>
      </c>
      <c r="O373" s="1" t="s">
        <v>35</v>
      </c>
      <c r="P373" s="1" t="s">
        <v>25</v>
      </c>
      <c r="Q373" s="1" t="s">
        <v>25</v>
      </c>
      <c r="R373" s="1" t="s">
        <v>26</v>
      </c>
      <c r="S373" s="1" t="s">
        <v>25</v>
      </c>
      <c r="T373" s="1" t="s">
        <v>26</v>
      </c>
      <c r="U373" s="1" t="s">
        <v>36</v>
      </c>
      <c r="V373" s="1" t="s">
        <v>37</v>
      </c>
      <c r="W373" s="1" t="s">
        <v>30</v>
      </c>
      <c r="X373" s="1" t="s">
        <v>26</v>
      </c>
      <c r="Y373">
        <v>1</v>
      </c>
    </row>
    <row r="374" spans="1:25" hidden="1" x14ac:dyDescent="0.25">
      <c r="A374" s="1" t="s">
        <v>25</v>
      </c>
      <c r="B374" s="1" t="s">
        <v>26</v>
      </c>
      <c r="C374" s="1" t="s">
        <v>26</v>
      </c>
      <c r="D374" s="1" t="s">
        <v>46</v>
      </c>
      <c r="E374" s="1" t="s">
        <v>42</v>
      </c>
      <c r="F374">
        <v>2020</v>
      </c>
      <c r="G374">
        <v>2020</v>
      </c>
      <c r="H374">
        <v>2020</v>
      </c>
      <c r="I374" s="1" t="s">
        <v>29</v>
      </c>
      <c r="J374" s="1" t="s">
        <v>30</v>
      </c>
      <c r="K374" s="1" t="s">
        <v>82</v>
      </c>
      <c r="L374" s="1" t="s">
        <v>210</v>
      </c>
      <c r="M374" s="1" t="s">
        <v>84</v>
      </c>
      <c r="N374" s="1" t="s">
        <v>34</v>
      </c>
      <c r="O374" s="1" t="s">
        <v>35</v>
      </c>
      <c r="P374" s="1" t="s">
        <v>26</v>
      </c>
      <c r="Q374" s="1" t="s">
        <v>26</v>
      </c>
      <c r="R374" s="1" t="s">
        <v>26</v>
      </c>
      <c r="S374" s="1" t="s">
        <v>26</v>
      </c>
      <c r="T374" s="1" t="s">
        <v>26</v>
      </c>
      <c r="U374" s="1" t="s">
        <v>36</v>
      </c>
      <c r="V374" s="1" t="s">
        <v>37</v>
      </c>
      <c r="W374" s="1" t="s">
        <v>30</v>
      </c>
      <c r="X374" s="1" t="s">
        <v>25</v>
      </c>
      <c r="Y374">
        <v>1</v>
      </c>
    </row>
    <row r="375" spans="1:25" hidden="1" x14ac:dyDescent="0.25">
      <c r="A375" s="1" t="s">
        <v>25</v>
      </c>
      <c r="B375" s="1" t="s">
        <v>26</v>
      </c>
      <c r="C375" s="1" t="s">
        <v>26</v>
      </c>
      <c r="D375" s="1" t="s">
        <v>27</v>
      </c>
      <c r="E375" s="1" t="s">
        <v>28</v>
      </c>
      <c r="F375">
        <v>2016</v>
      </c>
      <c r="G375">
        <v>2016</v>
      </c>
      <c r="H375">
        <v>2016</v>
      </c>
      <c r="I375" s="1" t="s">
        <v>29</v>
      </c>
      <c r="J375" s="1" t="s">
        <v>30</v>
      </c>
      <c r="K375" s="1" t="s">
        <v>95</v>
      </c>
      <c r="L375" s="1" t="s">
        <v>351</v>
      </c>
      <c r="M375" s="1" t="s">
        <v>96</v>
      </c>
      <c r="N375" s="1" t="s">
        <v>34</v>
      </c>
      <c r="O375" s="1" t="s">
        <v>35</v>
      </c>
      <c r="P375" s="1" t="s">
        <v>25</v>
      </c>
      <c r="Q375" s="1" t="s">
        <v>25</v>
      </c>
      <c r="R375" s="1" t="s">
        <v>26</v>
      </c>
      <c r="S375" s="1" t="s">
        <v>25</v>
      </c>
      <c r="T375" s="1" t="s">
        <v>25</v>
      </c>
      <c r="U375" s="1" t="s">
        <v>36</v>
      </c>
      <c r="V375" s="1" t="s">
        <v>37</v>
      </c>
      <c r="W375" s="1" t="s">
        <v>30</v>
      </c>
      <c r="X375" s="1" t="s">
        <v>26</v>
      </c>
      <c r="Y375">
        <v>1</v>
      </c>
    </row>
    <row r="376" spans="1:25" hidden="1" x14ac:dyDescent="0.25">
      <c r="A376" s="1" t="s">
        <v>25</v>
      </c>
      <c r="B376" s="1" t="s">
        <v>26</v>
      </c>
      <c r="C376" s="1" t="s">
        <v>26</v>
      </c>
      <c r="D376" s="1" t="s">
        <v>46</v>
      </c>
      <c r="E376" s="1" t="s">
        <v>53</v>
      </c>
      <c r="F376">
        <v>2019</v>
      </c>
      <c r="G376">
        <v>2019</v>
      </c>
      <c r="H376">
        <v>2019</v>
      </c>
      <c r="I376" s="1" t="s">
        <v>29</v>
      </c>
      <c r="J376" s="1" t="s">
        <v>30</v>
      </c>
      <c r="K376" s="1" t="s">
        <v>66</v>
      </c>
      <c r="L376" s="1" t="s">
        <v>67</v>
      </c>
      <c r="M376" s="1" t="s">
        <v>68</v>
      </c>
      <c r="N376" s="1" t="s">
        <v>34</v>
      </c>
      <c r="O376" s="1" t="s">
        <v>35</v>
      </c>
      <c r="P376" s="1" t="s">
        <v>25</v>
      </c>
      <c r="Q376" s="1" t="s">
        <v>25</v>
      </c>
      <c r="R376" s="1" t="s">
        <v>26</v>
      </c>
      <c r="S376" s="1" t="s">
        <v>25</v>
      </c>
      <c r="T376" s="1" t="s">
        <v>25</v>
      </c>
      <c r="U376" s="1" t="s">
        <v>36</v>
      </c>
      <c r="V376" s="1" t="s">
        <v>37</v>
      </c>
      <c r="W376" s="1" t="s">
        <v>551</v>
      </c>
      <c r="X376" s="1" t="s">
        <v>25</v>
      </c>
      <c r="Y376">
        <v>1</v>
      </c>
    </row>
    <row r="377" spans="1:25" hidden="1" x14ac:dyDescent="0.25">
      <c r="A377" s="1" t="s">
        <v>25</v>
      </c>
      <c r="B377" s="1" t="s">
        <v>26</v>
      </c>
      <c r="C377" s="1" t="s">
        <v>26</v>
      </c>
      <c r="D377" s="1" t="s">
        <v>27</v>
      </c>
      <c r="E377" s="1" t="s">
        <v>28</v>
      </c>
      <c r="F377">
        <v>2018</v>
      </c>
      <c r="G377">
        <v>2018</v>
      </c>
      <c r="H377">
        <v>2018</v>
      </c>
      <c r="I377" s="1" t="s">
        <v>29</v>
      </c>
      <c r="J377" s="1" t="s">
        <v>30</v>
      </c>
      <c r="K377" s="1" t="s">
        <v>43</v>
      </c>
      <c r="L377" s="1" t="s">
        <v>44</v>
      </c>
      <c r="M377" s="1" t="s">
        <v>45</v>
      </c>
      <c r="N377" s="1" t="s">
        <v>34</v>
      </c>
      <c r="O377" s="1" t="s">
        <v>35</v>
      </c>
      <c r="P377" s="1" t="s">
        <v>26</v>
      </c>
      <c r="Q377" s="1" t="s">
        <v>25</v>
      </c>
      <c r="R377" s="1" t="s">
        <v>26</v>
      </c>
      <c r="S377" s="1" t="s">
        <v>25</v>
      </c>
      <c r="T377" s="1" t="s">
        <v>25</v>
      </c>
      <c r="U377" s="1" t="s">
        <v>36</v>
      </c>
      <c r="V377" s="1" t="s">
        <v>37</v>
      </c>
      <c r="W377" s="1" t="s">
        <v>30</v>
      </c>
      <c r="X377" s="1" t="s">
        <v>26</v>
      </c>
      <c r="Y377">
        <v>1</v>
      </c>
    </row>
    <row r="378" spans="1:25" hidden="1" x14ac:dyDescent="0.25">
      <c r="A378" s="1" t="s">
        <v>25</v>
      </c>
      <c r="B378" s="1" t="s">
        <v>26</v>
      </c>
      <c r="C378" s="1" t="s">
        <v>26</v>
      </c>
      <c r="D378" s="1" t="s">
        <v>27</v>
      </c>
      <c r="E378" s="1" t="s">
        <v>28</v>
      </c>
      <c r="F378">
        <v>2019</v>
      </c>
      <c r="G378">
        <v>2019</v>
      </c>
      <c r="H378">
        <v>2019</v>
      </c>
      <c r="I378" s="1" t="s">
        <v>29</v>
      </c>
      <c r="J378" s="1" t="s">
        <v>30</v>
      </c>
      <c r="K378" s="1" t="s">
        <v>31</v>
      </c>
      <c r="L378" s="1" t="s">
        <v>353</v>
      </c>
      <c r="M378" s="1" t="s">
        <v>33</v>
      </c>
      <c r="N378" s="1" t="s">
        <v>34</v>
      </c>
      <c r="O378" s="1" t="s">
        <v>35</v>
      </c>
      <c r="P378" s="1" t="s">
        <v>25</v>
      </c>
      <c r="Q378" s="1" t="s">
        <v>25</v>
      </c>
      <c r="R378" s="1" t="s">
        <v>26</v>
      </c>
      <c r="S378" s="1" t="s">
        <v>25</v>
      </c>
      <c r="T378" s="1" t="s">
        <v>26</v>
      </c>
      <c r="U378" s="1" t="s">
        <v>36</v>
      </c>
      <c r="V378" s="1" t="s">
        <v>37</v>
      </c>
      <c r="W378" s="1" t="s">
        <v>30</v>
      </c>
      <c r="X378" s="1" t="s">
        <v>25</v>
      </c>
      <c r="Y378">
        <v>1</v>
      </c>
    </row>
    <row r="379" spans="1:25" hidden="1" x14ac:dyDescent="0.25">
      <c r="A379" s="1" t="s">
        <v>25</v>
      </c>
      <c r="B379" s="1" t="s">
        <v>26</v>
      </c>
      <c r="C379" s="1" t="s">
        <v>26</v>
      </c>
      <c r="D379" s="1" t="s">
        <v>46</v>
      </c>
      <c r="E379" s="1" t="s">
        <v>53</v>
      </c>
      <c r="F379">
        <v>2020</v>
      </c>
      <c r="G379">
        <v>2020</v>
      </c>
      <c r="H379">
        <v>2020</v>
      </c>
      <c r="I379" s="1" t="s">
        <v>29</v>
      </c>
      <c r="J379" s="1" t="s">
        <v>30</v>
      </c>
      <c r="K379" s="1" t="s">
        <v>50</v>
      </c>
      <c r="L379" s="1" t="s">
        <v>51</v>
      </c>
      <c r="M379" s="1" t="s">
        <v>52</v>
      </c>
      <c r="N379" s="1" t="s">
        <v>34</v>
      </c>
      <c r="O379" s="1" t="s">
        <v>35</v>
      </c>
      <c r="P379" s="1" t="s">
        <v>25</v>
      </c>
      <c r="Q379" s="1" t="s">
        <v>26</v>
      </c>
      <c r="R379" s="1" t="s">
        <v>26</v>
      </c>
      <c r="S379" s="1" t="s">
        <v>25</v>
      </c>
      <c r="T379" s="1" t="s">
        <v>25</v>
      </c>
      <c r="U379" s="1" t="s">
        <v>36</v>
      </c>
      <c r="V379" s="1" t="s">
        <v>37</v>
      </c>
      <c r="W379" s="1" t="s">
        <v>30</v>
      </c>
      <c r="X379" s="1" t="s">
        <v>26</v>
      </c>
      <c r="Y379">
        <v>1</v>
      </c>
    </row>
    <row r="380" spans="1:25" hidden="1" x14ac:dyDescent="0.25">
      <c r="A380" s="1" t="s">
        <v>25</v>
      </c>
      <c r="B380" s="1" t="s">
        <v>26</v>
      </c>
      <c r="C380" s="1" t="s">
        <v>26</v>
      </c>
      <c r="D380" s="1" t="s">
        <v>27</v>
      </c>
      <c r="E380" s="1" t="s">
        <v>28</v>
      </c>
      <c r="F380">
        <v>2018</v>
      </c>
      <c r="G380">
        <v>2018</v>
      </c>
      <c r="H380">
        <v>2018</v>
      </c>
      <c r="I380" s="1" t="s">
        <v>29</v>
      </c>
      <c r="J380" s="1" t="s">
        <v>30</v>
      </c>
      <c r="K380" s="1" t="s">
        <v>63</v>
      </c>
      <c r="L380" s="1" t="s">
        <v>252</v>
      </c>
      <c r="M380" s="1" t="s">
        <v>65</v>
      </c>
      <c r="N380" s="1" t="s">
        <v>34</v>
      </c>
      <c r="O380" s="1" t="s">
        <v>35</v>
      </c>
      <c r="P380" s="1" t="s">
        <v>25</v>
      </c>
      <c r="Q380" s="1" t="s">
        <v>25</v>
      </c>
      <c r="R380" s="1" t="s">
        <v>26</v>
      </c>
      <c r="S380" s="1" t="s">
        <v>25</v>
      </c>
      <c r="T380" s="1" t="s">
        <v>25</v>
      </c>
      <c r="U380" s="1" t="s">
        <v>36</v>
      </c>
      <c r="V380" s="1" t="s">
        <v>37</v>
      </c>
      <c r="W380" s="1" t="s">
        <v>30</v>
      </c>
      <c r="X380" s="1" t="s">
        <v>26</v>
      </c>
      <c r="Y380">
        <v>2</v>
      </c>
    </row>
    <row r="381" spans="1:25" hidden="1" x14ac:dyDescent="0.25">
      <c r="A381" s="1" t="s">
        <v>25</v>
      </c>
      <c r="B381" s="1" t="s">
        <v>26</v>
      </c>
      <c r="C381" s="1" t="s">
        <v>26</v>
      </c>
      <c r="D381" s="1" t="s">
        <v>46</v>
      </c>
      <c r="E381" s="1" t="s">
        <v>42</v>
      </c>
      <c r="F381">
        <v>2016</v>
      </c>
      <c r="G381">
        <v>2016</v>
      </c>
      <c r="H381">
        <v>2016</v>
      </c>
      <c r="I381" s="1" t="s">
        <v>29</v>
      </c>
      <c r="J381" s="1" t="s">
        <v>30</v>
      </c>
      <c r="K381" s="1" t="s">
        <v>104</v>
      </c>
      <c r="L381" s="1" t="s">
        <v>150</v>
      </c>
      <c r="M381" s="1" t="s">
        <v>106</v>
      </c>
      <c r="N381" s="1" t="s">
        <v>34</v>
      </c>
      <c r="O381" s="1" t="s">
        <v>35</v>
      </c>
      <c r="P381" s="1" t="s">
        <v>26</v>
      </c>
      <c r="Q381" s="1" t="s">
        <v>26</v>
      </c>
      <c r="R381" s="1" t="s">
        <v>26</v>
      </c>
      <c r="S381" s="1" t="s">
        <v>26</v>
      </c>
      <c r="T381" s="1" t="s">
        <v>26</v>
      </c>
      <c r="U381" s="1" t="s">
        <v>36</v>
      </c>
      <c r="V381" s="1" t="s">
        <v>37</v>
      </c>
      <c r="W381" s="1" t="s">
        <v>30</v>
      </c>
      <c r="X381" s="1" t="s">
        <v>25</v>
      </c>
      <c r="Y381">
        <v>2</v>
      </c>
    </row>
    <row r="382" spans="1:25" hidden="1" x14ac:dyDescent="0.25">
      <c r="A382" s="1" t="s">
        <v>25</v>
      </c>
      <c r="B382" s="1" t="s">
        <v>26</v>
      </c>
      <c r="C382" s="1" t="s">
        <v>26</v>
      </c>
      <c r="D382" s="1" t="s">
        <v>27</v>
      </c>
      <c r="E382" s="1" t="s">
        <v>28</v>
      </c>
      <c r="F382">
        <v>2015</v>
      </c>
      <c r="G382">
        <v>2015</v>
      </c>
      <c r="H382">
        <v>2015</v>
      </c>
      <c r="I382" s="1" t="s">
        <v>29</v>
      </c>
      <c r="J382" s="1" t="s">
        <v>30</v>
      </c>
      <c r="K382" s="1" t="s">
        <v>78</v>
      </c>
      <c r="L382" s="1" t="s">
        <v>357</v>
      </c>
      <c r="M382" s="1" t="s">
        <v>80</v>
      </c>
      <c r="N382" s="1" t="s">
        <v>34</v>
      </c>
      <c r="O382" s="1" t="s">
        <v>35</v>
      </c>
      <c r="P382" s="1" t="s">
        <v>25</v>
      </c>
      <c r="Q382" s="1" t="s">
        <v>25</v>
      </c>
      <c r="R382" s="1" t="s">
        <v>26</v>
      </c>
      <c r="S382" s="1" t="s">
        <v>25</v>
      </c>
      <c r="T382" s="1" t="s">
        <v>25</v>
      </c>
      <c r="U382" s="1" t="s">
        <v>56</v>
      </c>
      <c r="V382" s="1" t="s">
        <v>37</v>
      </c>
      <c r="W382" s="1" t="s">
        <v>30</v>
      </c>
      <c r="X382" s="1" t="s">
        <v>26</v>
      </c>
      <c r="Y382">
        <v>1</v>
      </c>
    </row>
    <row r="383" spans="1:25" hidden="1" x14ac:dyDescent="0.25">
      <c r="A383" s="1" t="s">
        <v>25</v>
      </c>
      <c r="B383" s="1" t="s">
        <v>26</v>
      </c>
      <c r="C383" s="1" t="s">
        <v>26</v>
      </c>
      <c r="D383" s="1" t="s">
        <v>46</v>
      </c>
      <c r="E383" s="1" t="s">
        <v>53</v>
      </c>
      <c r="F383">
        <v>2020</v>
      </c>
      <c r="G383">
        <v>2020</v>
      </c>
      <c r="H383">
        <v>2020</v>
      </c>
      <c r="I383" s="1" t="s">
        <v>29</v>
      </c>
      <c r="J383" s="1" t="s">
        <v>30</v>
      </c>
      <c r="K383" s="1" t="s">
        <v>50</v>
      </c>
      <c r="L383" s="1" t="s">
        <v>358</v>
      </c>
      <c r="M383" s="1" t="s">
        <v>52</v>
      </c>
      <c r="N383" s="1" t="s">
        <v>34</v>
      </c>
      <c r="O383" s="1" t="s">
        <v>35</v>
      </c>
      <c r="P383" s="1" t="s">
        <v>25</v>
      </c>
      <c r="Q383" s="1" t="s">
        <v>26</v>
      </c>
      <c r="R383" s="1" t="s">
        <v>26</v>
      </c>
      <c r="S383" s="1" t="s">
        <v>25</v>
      </c>
      <c r="T383" s="1" t="s">
        <v>25</v>
      </c>
      <c r="U383" s="1" t="s">
        <v>36</v>
      </c>
      <c r="V383" s="1" t="s">
        <v>37</v>
      </c>
      <c r="W383" s="1" t="s">
        <v>30</v>
      </c>
      <c r="X383" s="1" t="s">
        <v>25</v>
      </c>
      <c r="Y383">
        <v>1</v>
      </c>
    </row>
    <row r="384" spans="1:25" hidden="1" x14ac:dyDescent="0.25">
      <c r="A384" s="1" t="s">
        <v>25</v>
      </c>
      <c r="B384" s="1" t="s">
        <v>26</v>
      </c>
      <c r="C384" s="1" t="s">
        <v>26</v>
      </c>
      <c r="D384" s="1" t="s">
        <v>27</v>
      </c>
      <c r="E384" s="1" t="s">
        <v>42</v>
      </c>
      <c r="F384">
        <v>2019</v>
      </c>
      <c r="G384">
        <v>2019</v>
      </c>
      <c r="H384">
        <v>2019</v>
      </c>
      <c r="I384" s="1" t="s">
        <v>29</v>
      </c>
      <c r="J384" s="1" t="s">
        <v>30</v>
      </c>
      <c r="K384" s="1" t="s">
        <v>63</v>
      </c>
      <c r="L384" s="1" t="s">
        <v>64</v>
      </c>
      <c r="M384" s="1" t="s">
        <v>65</v>
      </c>
      <c r="N384" s="1" t="s">
        <v>34</v>
      </c>
      <c r="O384" s="1" t="s">
        <v>35</v>
      </c>
      <c r="P384" s="1" t="s">
        <v>26</v>
      </c>
      <c r="Q384" s="1" t="s">
        <v>26</v>
      </c>
      <c r="R384" s="1" t="s">
        <v>26</v>
      </c>
      <c r="S384" s="1" t="s">
        <v>26</v>
      </c>
      <c r="T384" s="1" t="s">
        <v>26</v>
      </c>
      <c r="U384" s="1" t="s">
        <v>36</v>
      </c>
      <c r="V384" s="1" t="s">
        <v>37</v>
      </c>
      <c r="W384" s="1" t="s">
        <v>30</v>
      </c>
      <c r="X384" s="1" t="s">
        <v>25</v>
      </c>
      <c r="Y384">
        <v>1</v>
      </c>
    </row>
    <row r="385" spans="1:25" hidden="1" x14ac:dyDescent="0.25">
      <c r="A385" s="1" t="s">
        <v>25</v>
      </c>
      <c r="B385" s="1" t="s">
        <v>26</v>
      </c>
      <c r="C385" s="1" t="s">
        <v>26</v>
      </c>
      <c r="D385" s="1" t="s">
        <v>27</v>
      </c>
      <c r="E385" s="1" t="s">
        <v>28</v>
      </c>
      <c r="F385">
        <v>2018</v>
      </c>
      <c r="G385">
        <v>2018</v>
      </c>
      <c r="H385">
        <v>2018</v>
      </c>
      <c r="I385" s="1" t="s">
        <v>29</v>
      </c>
      <c r="J385" s="1" t="s">
        <v>30</v>
      </c>
      <c r="K385" s="1" t="s">
        <v>89</v>
      </c>
      <c r="L385" s="1" t="s">
        <v>205</v>
      </c>
      <c r="M385" s="1" t="s">
        <v>91</v>
      </c>
      <c r="N385" s="1" t="s">
        <v>34</v>
      </c>
      <c r="O385" s="1" t="s">
        <v>35</v>
      </c>
      <c r="P385" s="1" t="s">
        <v>25</v>
      </c>
      <c r="Q385" s="1" t="s">
        <v>25</v>
      </c>
      <c r="R385" s="1" t="s">
        <v>26</v>
      </c>
      <c r="S385" s="1" t="s">
        <v>25</v>
      </c>
      <c r="T385" s="1" t="s">
        <v>25</v>
      </c>
      <c r="U385" s="1" t="s">
        <v>36</v>
      </c>
      <c r="V385" s="1" t="s">
        <v>37</v>
      </c>
      <c r="W385" s="1" t="s">
        <v>30</v>
      </c>
      <c r="X385" s="1" t="s">
        <v>26</v>
      </c>
      <c r="Y385">
        <v>1</v>
      </c>
    </row>
    <row r="386" spans="1:25" hidden="1" x14ac:dyDescent="0.25">
      <c r="A386" s="1" t="s">
        <v>25</v>
      </c>
      <c r="B386" s="1" t="s">
        <v>26</v>
      </c>
      <c r="C386" s="1" t="s">
        <v>26</v>
      </c>
      <c r="D386" s="1" t="s">
        <v>46</v>
      </c>
      <c r="E386" s="1" t="s">
        <v>53</v>
      </c>
      <c r="F386">
        <v>2020</v>
      </c>
      <c r="G386">
        <v>2020</v>
      </c>
      <c r="H386">
        <v>2020</v>
      </c>
      <c r="I386" s="1" t="s">
        <v>29</v>
      </c>
      <c r="J386" s="1" t="s">
        <v>30</v>
      </c>
      <c r="K386" s="1" t="s">
        <v>118</v>
      </c>
      <c r="L386" s="1" t="s">
        <v>247</v>
      </c>
      <c r="M386" s="1" t="s">
        <v>120</v>
      </c>
      <c r="N386" s="1" t="s">
        <v>34</v>
      </c>
      <c r="O386" s="1" t="s">
        <v>35</v>
      </c>
      <c r="P386" s="1" t="s">
        <v>25</v>
      </c>
      <c r="Q386" s="1" t="s">
        <v>26</v>
      </c>
      <c r="R386" s="1" t="s">
        <v>26</v>
      </c>
      <c r="S386" s="1" t="s">
        <v>25</v>
      </c>
      <c r="T386" s="1" t="s">
        <v>25</v>
      </c>
      <c r="U386" s="1" t="s">
        <v>36</v>
      </c>
      <c r="V386" s="1" t="s">
        <v>37</v>
      </c>
      <c r="W386" s="1" t="s">
        <v>122</v>
      </c>
      <c r="X386" s="1" t="s">
        <v>25</v>
      </c>
      <c r="Y386">
        <v>1</v>
      </c>
    </row>
    <row r="387" spans="1:25" hidden="1" x14ac:dyDescent="0.25">
      <c r="A387" s="1" t="s">
        <v>25</v>
      </c>
      <c r="B387" s="1" t="s">
        <v>26</v>
      </c>
      <c r="C387" s="1" t="s">
        <v>26</v>
      </c>
      <c r="D387" s="1" t="s">
        <v>46</v>
      </c>
      <c r="E387" s="1" t="s">
        <v>42</v>
      </c>
      <c r="F387">
        <v>2020</v>
      </c>
      <c r="G387">
        <v>2020</v>
      </c>
      <c r="H387">
        <v>2020</v>
      </c>
      <c r="I387" s="1" t="s">
        <v>29</v>
      </c>
      <c r="J387" s="1" t="s">
        <v>30</v>
      </c>
      <c r="K387" s="1" t="s">
        <v>130</v>
      </c>
      <c r="L387" s="1" t="s">
        <v>359</v>
      </c>
      <c r="M387" s="1" t="s">
        <v>94</v>
      </c>
      <c r="N387" s="1" t="s">
        <v>34</v>
      </c>
      <c r="O387" s="1" t="s">
        <v>35</v>
      </c>
      <c r="P387" s="1" t="s">
        <v>26</v>
      </c>
      <c r="Q387" s="1" t="s">
        <v>26</v>
      </c>
      <c r="R387" s="1" t="s">
        <v>26</v>
      </c>
      <c r="S387" s="1" t="s">
        <v>26</v>
      </c>
      <c r="T387" s="1" t="s">
        <v>26</v>
      </c>
      <c r="U387" s="1" t="s">
        <v>36</v>
      </c>
      <c r="V387" s="1" t="s">
        <v>37</v>
      </c>
      <c r="W387" s="1" t="s">
        <v>30</v>
      </c>
      <c r="X387" s="1" t="s">
        <v>25</v>
      </c>
      <c r="Y387">
        <v>1</v>
      </c>
    </row>
    <row r="388" spans="1:25" hidden="1" x14ac:dyDescent="0.25">
      <c r="A388" s="1" t="s">
        <v>25</v>
      </c>
      <c r="B388" s="1" t="s">
        <v>26</v>
      </c>
      <c r="C388" s="1" t="s">
        <v>26</v>
      </c>
      <c r="D388" s="1" t="s">
        <v>27</v>
      </c>
      <c r="E388" s="1" t="s">
        <v>28</v>
      </c>
      <c r="F388">
        <v>2017</v>
      </c>
      <c r="G388">
        <v>2017</v>
      </c>
      <c r="H388">
        <v>2017</v>
      </c>
      <c r="I388" s="1" t="s">
        <v>29</v>
      </c>
      <c r="J388" s="1" t="s">
        <v>30</v>
      </c>
      <c r="K388" s="1" t="s">
        <v>151</v>
      </c>
      <c r="L388" s="1" t="s">
        <v>321</v>
      </c>
      <c r="M388" s="1" t="s">
        <v>153</v>
      </c>
      <c r="N388" s="1" t="s">
        <v>34</v>
      </c>
      <c r="O388" s="1" t="s">
        <v>35</v>
      </c>
      <c r="P388" s="1" t="s">
        <v>25</v>
      </c>
      <c r="Q388" s="1" t="s">
        <v>25</v>
      </c>
      <c r="R388" s="1" t="s">
        <v>26</v>
      </c>
      <c r="S388" s="1" t="s">
        <v>25</v>
      </c>
      <c r="T388" s="1" t="s">
        <v>25</v>
      </c>
      <c r="U388" s="1" t="s">
        <v>36</v>
      </c>
      <c r="V388" s="1" t="s">
        <v>37</v>
      </c>
      <c r="W388" s="1" t="s">
        <v>30</v>
      </c>
      <c r="X388" s="1" t="s">
        <v>26</v>
      </c>
      <c r="Y388">
        <v>1</v>
      </c>
    </row>
    <row r="389" spans="1:25" hidden="1" x14ac:dyDescent="0.25">
      <c r="A389" s="1" t="s">
        <v>25</v>
      </c>
      <c r="B389" s="1" t="s">
        <v>26</v>
      </c>
      <c r="C389" s="1" t="s">
        <v>26</v>
      </c>
      <c r="D389" s="1" t="s">
        <v>46</v>
      </c>
      <c r="E389" s="1" t="s">
        <v>53</v>
      </c>
      <c r="F389">
        <v>2018</v>
      </c>
      <c r="G389">
        <v>2018</v>
      </c>
      <c r="H389">
        <v>2018</v>
      </c>
      <c r="I389" s="1" t="s">
        <v>29</v>
      </c>
      <c r="J389" s="1" t="s">
        <v>30</v>
      </c>
      <c r="K389" s="1" t="s">
        <v>168</v>
      </c>
      <c r="L389" s="1" t="s">
        <v>169</v>
      </c>
      <c r="M389" s="1" t="s">
        <v>62</v>
      </c>
      <c r="N389" s="1" t="s">
        <v>34</v>
      </c>
      <c r="O389" s="1" t="s">
        <v>35</v>
      </c>
      <c r="P389" s="1" t="s">
        <v>25</v>
      </c>
      <c r="Q389" s="1" t="s">
        <v>26</v>
      </c>
      <c r="R389" s="1" t="s">
        <v>26</v>
      </c>
      <c r="S389" s="1" t="s">
        <v>25</v>
      </c>
      <c r="T389" s="1" t="s">
        <v>25</v>
      </c>
      <c r="U389" s="1" t="s">
        <v>36</v>
      </c>
      <c r="V389" s="1" t="s">
        <v>37</v>
      </c>
      <c r="W389" s="1" t="s">
        <v>30</v>
      </c>
      <c r="X389" s="1" t="s">
        <v>26</v>
      </c>
      <c r="Y389">
        <v>1</v>
      </c>
    </row>
    <row r="390" spans="1:25" hidden="1" x14ac:dyDescent="0.25">
      <c r="A390" s="1" t="s">
        <v>25</v>
      </c>
      <c r="B390" s="1" t="s">
        <v>26</v>
      </c>
      <c r="C390" s="1" t="s">
        <v>26</v>
      </c>
      <c r="D390" s="1" t="s">
        <v>46</v>
      </c>
      <c r="E390" s="1" t="s">
        <v>42</v>
      </c>
      <c r="F390">
        <v>2020</v>
      </c>
      <c r="G390">
        <v>2020</v>
      </c>
      <c r="H390">
        <v>2020</v>
      </c>
      <c r="I390" s="1" t="s">
        <v>29</v>
      </c>
      <c r="J390" s="1" t="s">
        <v>30</v>
      </c>
      <c r="K390" s="1" t="s">
        <v>63</v>
      </c>
      <c r="L390" s="1" t="s">
        <v>64</v>
      </c>
      <c r="M390" s="1" t="s">
        <v>65</v>
      </c>
      <c r="N390" s="1" t="s">
        <v>34</v>
      </c>
      <c r="O390" s="1" t="s">
        <v>35</v>
      </c>
      <c r="P390" s="1" t="s">
        <v>26</v>
      </c>
      <c r="Q390" s="1" t="s">
        <v>26</v>
      </c>
      <c r="R390" s="1" t="s">
        <v>26</v>
      </c>
      <c r="S390" s="1" t="s">
        <v>26</v>
      </c>
      <c r="T390" s="1" t="s">
        <v>26</v>
      </c>
      <c r="U390" s="1" t="s">
        <v>36</v>
      </c>
      <c r="V390" s="1" t="s">
        <v>37</v>
      </c>
      <c r="W390" s="1" t="s">
        <v>30</v>
      </c>
      <c r="X390" s="1" t="s">
        <v>26</v>
      </c>
      <c r="Y390">
        <v>4</v>
      </c>
    </row>
    <row r="391" spans="1:25" hidden="1" x14ac:dyDescent="0.25">
      <c r="A391" s="1" t="s">
        <v>25</v>
      </c>
      <c r="B391" s="1" t="s">
        <v>26</v>
      </c>
      <c r="C391" s="1" t="s">
        <v>26</v>
      </c>
      <c r="D391" s="1" t="s">
        <v>46</v>
      </c>
      <c r="E391" s="1" t="s">
        <v>42</v>
      </c>
      <c r="F391">
        <v>2020</v>
      </c>
      <c r="G391">
        <v>2020</v>
      </c>
      <c r="H391">
        <v>2020</v>
      </c>
      <c r="I391" s="1" t="s">
        <v>29</v>
      </c>
      <c r="J391" s="1" t="s">
        <v>30</v>
      </c>
      <c r="K391" s="1" t="s">
        <v>124</v>
      </c>
      <c r="L391" s="1" t="s">
        <v>362</v>
      </c>
      <c r="M391" s="1" t="s">
        <v>126</v>
      </c>
      <c r="N391" s="1" t="s">
        <v>34</v>
      </c>
      <c r="O391" s="1" t="s">
        <v>35</v>
      </c>
      <c r="P391" s="1" t="s">
        <v>26</v>
      </c>
      <c r="Q391" s="1" t="s">
        <v>26</v>
      </c>
      <c r="R391" s="1" t="s">
        <v>26</v>
      </c>
      <c r="S391" s="1" t="s">
        <v>26</v>
      </c>
      <c r="T391" s="1" t="s">
        <v>26</v>
      </c>
      <c r="U391" s="1" t="s">
        <v>36</v>
      </c>
      <c r="V391" s="1" t="s">
        <v>37</v>
      </c>
      <c r="W391" s="1" t="s">
        <v>30</v>
      </c>
      <c r="X391" s="1" t="s">
        <v>26</v>
      </c>
      <c r="Y391">
        <v>1</v>
      </c>
    </row>
    <row r="392" spans="1:25" hidden="1" x14ac:dyDescent="0.25">
      <c r="A392" s="1" t="s">
        <v>25</v>
      </c>
      <c r="B392" s="1" t="s">
        <v>26</v>
      </c>
      <c r="C392" s="1" t="s">
        <v>26</v>
      </c>
      <c r="D392" s="1" t="s">
        <v>27</v>
      </c>
      <c r="E392" s="1" t="s">
        <v>28</v>
      </c>
      <c r="F392">
        <v>2017</v>
      </c>
      <c r="G392">
        <v>2017</v>
      </c>
      <c r="H392">
        <v>2017</v>
      </c>
      <c r="I392" s="1" t="s">
        <v>29</v>
      </c>
      <c r="J392" s="1" t="s">
        <v>30</v>
      </c>
      <c r="K392" s="1" t="s">
        <v>82</v>
      </c>
      <c r="L392" s="1" t="s">
        <v>83</v>
      </c>
      <c r="M392" s="1" t="s">
        <v>84</v>
      </c>
      <c r="N392" s="1" t="s">
        <v>34</v>
      </c>
      <c r="O392" s="1" t="s">
        <v>35</v>
      </c>
      <c r="P392" s="1" t="s">
        <v>25</v>
      </c>
      <c r="Q392" s="1" t="s">
        <v>25</v>
      </c>
      <c r="R392" s="1" t="s">
        <v>26</v>
      </c>
      <c r="S392" s="1" t="s">
        <v>25</v>
      </c>
      <c r="T392" s="1" t="s">
        <v>25</v>
      </c>
      <c r="U392" s="1" t="s">
        <v>36</v>
      </c>
      <c r="V392" s="1" t="s">
        <v>37</v>
      </c>
      <c r="W392" s="1" t="s">
        <v>30</v>
      </c>
      <c r="X392" s="1" t="s">
        <v>25</v>
      </c>
      <c r="Y392">
        <v>1</v>
      </c>
    </row>
    <row r="393" spans="1:25" hidden="1" x14ac:dyDescent="0.25">
      <c r="A393" s="1" t="s">
        <v>25</v>
      </c>
      <c r="B393" s="1" t="s">
        <v>26</v>
      </c>
      <c r="C393" s="1" t="s">
        <v>26</v>
      </c>
      <c r="D393" s="1" t="s">
        <v>46</v>
      </c>
      <c r="E393" s="1" t="s">
        <v>53</v>
      </c>
      <c r="F393">
        <v>2019</v>
      </c>
      <c r="G393">
        <v>2019</v>
      </c>
      <c r="H393">
        <v>2019</v>
      </c>
      <c r="I393" s="1" t="s">
        <v>29</v>
      </c>
      <c r="J393" s="1" t="s">
        <v>30</v>
      </c>
      <c r="K393" s="1" t="s">
        <v>75</v>
      </c>
      <c r="L393" s="1" t="s">
        <v>76</v>
      </c>
      <c r="M393" s="1" t="s">
        <v>77</v>
      </c>
      <c r="N393" s="1" t="s">
        <v>34</v>
      </c>
      <c r="O393" s="1" t="s">
        <v>35</v>
      </c>
      <c r="P393" s="1" t="s">
        <v>25</v>
      </c>
      <c r="Q393" s="1" t="s">
        <v>26</v>
      </c>
      <c r="R393" s="1" t="s">
        <v>26</v>
      </c>
      <c r="S393" s="1" t="s">
        <v>25</v>
      </c>
      <c r="T393" s="1" t="s">
        <v>25</v>
      </c>
      <c r="U393" s="1" t="s">
        <v>36</v>
      </c>
      <c r="V393" s="1" t="s">
        <v>37</v>
      </c>
      <c r="W393" s="1" t="s">
        <v>122</v>
      </c>
      <c r="X393" s="1" t="s">
        <v>25</v>
      </c>
      <c r="Y393">
        <v>1</v>
      </c>
    </row>
    <row r="394" spans="1:25" hidden="1" x14ac:dyDescent="0.25">
      <c r="A394" s="1" t="s">
        <v>25</v>
      </c>
      <c r="B394" s="1" t="s">
        <v>26</v>
      </c>
      <c r="C394" s="1" t="s">
        <v>26</v>
      </c>
      <c r="D394" s="1" t="s">
        <v>27</v>
      </c>
      <c r="E394" s="1" t="s">
        <v>28</v>
      </c>
      <c r="F394">
        <v>2017</v>
      </c>
      <c r="G394">
        <v>2017</v>
      </c>
      <c r="H394">
        <v>2017</v>
      </c>
      <c r="I394" s="1" t="s">
        <v>29</v>
      </c>
      <c r="J394" s="1" t="s">
        <v>30</v>
      </c>
      <c r="K394" s="1" t="s">
        <v>130</v>
      </c>
      <c r="L394" s="1" t="s">
        <v>131</v>
      </c>
      <c r="M394" s="1" t="s">
        <v>132</v>
      </c>
      <c r="N394" s="1" t="s">
        <v>34</v>
      </c>
      <c r="O394" s="1" t="s">
        <v>35</v>
      </c>
      <c r="P394" s="1" t="s">
        <v>25</v>
      </c>
      <c r="Q394" s="1" t="s">
        <v>25</v>
      </c>
      <c r="R394" s="1" t="s">
        <v>26</v>
      </c>
      <c r="S394" s="1" t="s">
        <v>25</v>
      </c>
      <c r="T394" s="1" t="s">
        <v>25</v>
      </c>
      <c r="U394" s="1" t="s">
        <v>36</v>
      </c>
      <c r="V394" s="1" t="s">
        <v>37</v>
      </c>
      <c r="W394" s="1" t="s">
        <v>30</v>
      </c>
      <c r="X394" s="1" t="s">
        <v>26</v>
      </c>
      <c r="Y394">
        <v>2</v>
      </c>
    </row>
    <row r="395" spans="1:25" hidden="1" x14ac:dyDescent="0.25">
      <c r="A395" s="1" t="s">
        <v>25</v>
      </c>
      <c r="B395" s="1" t="s">
        <v>26</v>
      </c>
      <c r="C395" s="1" t="s">
        <v>26</v>
      </c>
      <c r="D395" s="1" t="s">
        <v>27</v>
      </c>
      <c r="E395" s="1" t="s">
        <v>28</v>
      </c>
      <c r="F395">
        <v>2020</v>
      </c>
      <c r="G395">
        <v>2020</v>
      </c>
      <c r="H395">
        <v>2020</v>
      </c>
      <c r="I395" s="1" t="s">
        <v>29</v>
      </c>
      <c r="J395" s="1" t="s">
        <v>30</v>
      </c>
      <c r="K395" s="1" t="s">
        <v>63</v>
      </c>
      <c r="L395" s="1" t="s">
        <v>64</v>
      </c>
      <c r="M395" s="1" t="s">
        <v>65</v>
      </c>
      <c r="N395" s="1" t="s">
        <v>34</v>
      </c>
      <c r="O395" s="1" t="s">
        <v>35</v>
      </c>
      <c r="P395" s="1" t="s">
        <v>25</v>
      </c>
      <c r="Q395" s="1" t="s">
        <v>25</v>
      </c>
      <c r="R395" s="1" t="s">
        <v>26</v>
      </c>
      <c r="S395" s="1" t="s">
        <v>25</v>
      </c>
      <c r="T395" s="1" t="s">
        <v>26</v>
      </c>
      <c r="U395" s="1" t="s">
        <v>36</v>
      </c>
      <c r="V395" s="1" t="s">
        <v>37</v>
      </c>
      <c r="W395" s="1" t="s">
        <v>30</v>
      </c>
      <c r="X395" s="1" t="s">
        <v>26</v>
      </c>
      <c r="Y395">
        <v>1</v>
      </c>
    </row>
    <row r="396" spans="1:25" hidden="1" x14ac:dyDescent="0.25">
      <c r="A396" s="1" t="s">
        <v>25</v>
      </c>
      <c r="B396" s="1" t="s">
        <v>26</v>
      </c>
      <c r="C396" s="1" t="s">
        <v>26</v>
      </c>
      <c r="D396" s="1" t="s">
        <v>27</v>
      </c>
      <c r="E396" s="1" t="s">
        <v>42</v>
      </c>
      <c r="F396">
        <v>2018</v>
      </c>
      <c r="G396">
        <v>2018</v>
      </c>
      <c r="H396">
        <v>2018</v>
      </c>
      <c r="I396" s="1" t="s">
        <v>29</v>
      </c>
      <c r="J396" s="1" t="s">
        <v>30</v>
      </c>
      <c r="K396" s="1" t="s">
        <v>118</v>
      </c>
      <c r="L396" s="1" t="s">
        <v>139</v>
      </c>
      <c r="M396" s="1" t="s">
        <v>94</v>
      </c>
      <c r="N396" s="1" t="s">
        <v>34</v>
      </c>
      <c r="O396" s="1" t="s">
        <v>35</v>
      </c>
      <c r="P396" s="1" t="s">
        <v>26</v>
      </c>
      <c r="Q396" s="1" t="s">
        <v>26</v>
      </c>
      <c r="R396" s="1" t="s">
        <v>26</v>
      </c>
      <c r="S396" s="1" t="s">
        <v>26</v>
      </c>
      <c r="T396" s="1" t="s">
        <v>26</v>
      </c>
      <c r="U396" s="1" t="s">
        <v>36</v>
      </c>
      <c r="V396" s="1" t="s">
        <v>37</v>
      </c>
      <c r="W396" s="1" t="s">
        <v>30</v>
      </c>
      <c r="X396" s="1" t="s">
        <v>25</v>
      </c>
      <c r="Y396">
        <v>1</v>
      </c>
    </row>
    <row r="397" spans="1:25" hidden="1" x14ac:dyDescent="0.25">
      <c r="A397" s="1" t="s">
        <v>25</v>
      </c>
      <c r="B397" s="1" t="s">
        <v>26</v>
      </c>
      <c r="C397" s="1" t="s">
        <v>26</v>
      </c>
      <c r="D397" s="1" t="s">
        <v>27</v>
      </c>
      <c r="E397" s="1" t="s">
        <v>28</v>
      </c>
      <c r="F397">
        <v>2018</v>
      </c>
      <c r="G397">
        <v>2018</v>
      </c>
      <c r="H397">
        <v>2018</v>
      </c>
      <c r="I397" s="1" t="s">
        <v>29</v>
      </c>
      <c r="J397" s="1" t="s">
        <v>30</v>
      </c>
      <c r="K397" s="1" t="s">
        <v>130</v>
      </c>
      <c r="L397" s="1" t="s">
        <v>251</v>
      </c>
      <c r="M397" s="1" t="s">
        <v>132</v>
      </c>
      <c r="N397" s="1" t="s">
        <v>34</v>
      </c>
      <c r="O397" s="1" t="s">
        <v>35</v>
      </c>
      <c r="P397" s="1" t="s">
        <v>25</v>
      </c>
      <c r="Q397" s="1" t="s">
        <v>25</v>
      </c>
      <c r="R397" s="1" t="s">
        <v>26</v>
      </c>
      <c r="S397" s="1" t="s">
        <v>25</v>
      </c>
      <c r="T397" s="1" t="s">
        <v>26</v>
      </c>
      <c r="U397" s="1" t="s">
        <v>36</v>
      </c>
      <c r="V397" s="1" t="s">
        <v>37</v>
      </c>
      <c r="W397" s="1" t="s">
        <v>30</v>
      </c>
      <c r="X397" s="1" t="s">
        <v>26</v>
      </c>
      <c r="Y397">
        <v>3</v>
      </c>
    </row>
    <row r="398" spans="1:25" hidden="1" x14ac:dyDescent="0.25">
      <c r="A398" s="1" t="s">
        <v>25</v>
      </c>
      <c r="B398" s="1" t="s">
        <v>26</v>
      </c>
      <c r="C398" s="1" t="s">
        <v>26</v>
      </c>
      <c r="D398" s="1" t="s">
        <v>27</v>
      </c>
      <c r="E398" s="1" t="s">
        <v>42</v>
      </c>
      <c r="F398">
        <v>2018</v>
      </c>
      <c r="G398">
        <v>2018</v>
      </c>
      <c r="H398">
        <v>2018</v>
      </c>
      <c r="I398" s="1" t="s">
        <v>29</v>
      </c>
      <c r="J398" s="1" t="s">
        <v>30</v>
      </c>
      <c r="K398" s="1" t="s">
        <v>195</v>
      </c>
      <c r="L398" s="1" t="s">
        <v>202</v>
      </c>
      <c r="M398" s="1" t="s">
        <v>197</v>
      </c>
      <c r="N398" s="1" t="s">
        <v>34</v>
      </c>
      <c r="O398" s="1" t="s">
        <v>35</v>
      </c>
      <c r="P398" s="1" t="s">
        <v>26</v>
      </c>
      <c r="Q398" s="1" t="s">
        <v>26</v>
      </c>
      <c r="R398" s="1" t="s">
        <v>26</v>
      </c>
      <c r="S398" s="1" t="s">
        <v>26</v>
      </c>
      <c r="T398" s="1" t="s">
        <v>26</v>
      </c>
      <c r="U398" s="1" t="s">
        <v>36</v>
      </c>
      <c r="V398" s="1" t="s">
        <v>37</v>
      </c>
      <c r="W398" s="1" t="s">
        <v>30</v>
      </c>
      <c r="X398" s="1" t="s">
        <v>25</v>
      </c>
      <c r="Y398">
        <v>1</v>
      </c>
    </row>
    <row r="399" spans="1:25" hidden="1" x14ac:dyDescent="0.25">
      <c r="A399" s="1" t="s">
        <v>25</v>
      </c>
      <c r="B399" s="1" t="s">
        <v>26</v>
      </c>
      <c r="C399" s="1" t="s">
        <v>26</v>
      </c>
      <c r="D399" s="1" t="s">
        <v>46</v>
      </c>
      <c r="E399" s="1" t="s">
        <v>42</v>
      </c>
      <c r="F399">
        <v>2020</v>
      </c>
      <c r="G399">
        <v>2020</v>
      </c>
      <c r="H399">
        <v>2020</v>
      </c>
      <c r="I399" s="1" t="s">
        <v>29</v>
      </c>
      <c r="J399" s="1" t="s">
        <v>30</v>
      </c>
      <c r="K399" s="1" t="s">
        <v>89</v>
      </c>
      <c r="L399" s="1" t="s">
        <v>205</v>
      </c>
      <c r="M399" s="1" t="s">
        <v>91</v>
      </c>
      <c r="N399" s="1" t="s">
        <v>34</v>
      </c>
      <c r="O399" s="1" t="s">
        <v>35</v>
      </c>
      <c r="P399" s="1" t="s">
        <v>25</v>
      </c>
      <c r="Q399" s="1" t="s">
        <v>26</v>
      </c>
      <c r="R399" s="1" t="s">
        <v>26</v>
      </c>
      <c r="S399" s="1" t="s">
        <v>26</v>
      </c>
      <c r="T399" s="1" t="s">
        <v>25</v>
      </c>
      <c r="U399" s="1" t="s">
        <v>36</v>
      </c>
      <c r="V399" s="1" t="s">
        <v>37</v>
      </c>
      <c r="W399" s="1" t="s">
        <v>122</v>
      </c>
      <c r="X399" s="1" t="s">
        <v>26</v>
      </c>
      <c r="Y399">
        <v>1</v>
      </c>
    </row>
    <row r="400" spans="1:25" hidden="1" x14ac:dyDescent="0.25">
      <c r="A400" s="1" t="s">
        <v>25</v>
      </c>
      <c r="B400" s="1" t="s">
        <v>26</v>
      </c>
      <c r="C400" s="1" t="s">
        <v>26</v>
      </c>
      <c r="D400" s="1" t="s">
        <v>27</v>
      </c>
      <c r="E400" s="1" t="s">
        <v>28</v>
      </c>
      <c r="F400">
        <v>2018</v>
      </c>
      <c r="G400">
        <v>2018</v>
      </c>
      <c r="H400">
        <v>2018</v>
      </c>
      <c r="I400" s="1" t="s">
        <v>29</v>
      </c>
      <c r="J400" s="1" t="s">
        <v>30</v>
      </c>
      <c r="K400" s="1" t="s">
        <v>78</v>
      </c>
      <c r="L400" s="1" t="s">
        <v>370</v>
      </c>
      <c r="M400" s="1" t="s">
        <v>80</v>
      </c>
      <c r="N400" s="1" t="s">
        <v>34</v>
      </c>
      <c r="O400" s="1" t="s">
        <v>35</v>
      </c>
      <c r="P400" s="1" t="s">
        <v>25</v>
      </c>
      <c r="Q400" s="1" t="s">
        <v>25</v>
      </c>
      <c r="R400" s="1" t="s">
        <v>26</v>
      </c>
      <c r="S400" s="1" t="s">
        <v>25</v>
      </c>
      <c r="T400" s="1" t="s">
        <v>25</v>
      </c>
      <c r="U400" s="1" t="s">
        <v>36</v>
      </c>
      <c r="V400" s="1" t="s">
        <v>37</v>
      </c>
      <c r="W400" s="1" t="s">
        <v>30</v>
      </c>
      <c r="X400" s="1" t="s">
        <v>26</v>
      </c>
      <c r="Y400">
        <v>1</v>
      </c>
    </row>
    <row r="401" spans="1:25" hidden="1" x14ac:dyDescent="0.25">
      <c r="A401" s="1" t="s">
        <v>25</v>
      </c>
      <c r="B401" s="1" t="s">
        <v>26</v>
      </c>
      <c r="C401" s="1" t="s">
        <v>26</v>
      </c>
      <c r="D401" s="1" t="s">
        <v>27</v>
      </c>
      <c r="E401" s="1" t="s">
        <v>28</v>
      </c>
      <c r="F401">
        <v>2015</v>
      </c>
      <c r="G401">
        <v>2015</v>
      </c>
      <c r="H401">
        <v>2015</v>
      </c>
      <c r="I401" s="1" t="s">
        <v>29</v>
      </c>
      <c r="J401" s="1" t="s">
        <v>30</v>
      </c>
      <c r="K401" s="1" t="s">
        <v>168</v>
      </c>
      <c r="L401" s="1" t="s">
        <v>169</v>
      </c>
      <c r="M401" s="1" t="s">
        <v>62</v>
      </c>
      <c r="N401" s="1" t="s">
        <v>34</v>
      </c>
      <c r="O401" s="1" t="s">
        <v>35</v>
      </c>
      <c r="P401" s="1" t="s">
        <v>25</v>
      </c>
      <c r="Q401" s="1" t="s">
        <v>25</v>
      </c>
      <c r="R401" s="1" t="s">
        <v>26</v>
      </c>
      <c r="S401" s="1" t="s">
        <v>26</v>
      </c>
      <c r="T401" s="1" t="s">
        <v>26</v>
      </c>
      <c r="U401" s="1" t="s">
        <v>36</v>
      </c>
      <c r="V401" s="1" t="s">
        <v>37</v>
      </c>
      <c r="W401" s="1" t="s">
        <v>30</v>
      </c>
      <c r="X401" s="1" t="s">
        <v>26</v>
      </c>
      <c r="Y401">
        <v>1</v>
      </c>
    </row>
    <row r="402" spans="1:25" hidden="1" x14ac:dyDescent="0.25">
      <c r="A402" s="1" t="s">
        <v>25</v>
      </c>
      <c r="B402" s="1" t="s">
        <v>26</v>
      </c>
      <c r="C402" s="1" t="s">
        <v>26</v>
      </c>
      <c r="D402" s="1" t="s">
        <v>27</v>
      </c>
      <c r="E402" s="1" t="s">
        <v>28</v>
      </c>
      <c r="F402">
        <v>2017</v>
      </c>
      <c r="G402">
        <v>2017</v>
      </c>
      <c r="H402">
        <v>2017</v>
      </c>
      <c r="I402" s="1" t="s">
        <v>29</v>
      </c>
      <c r="J402" s="1" t="s">
        <v>30</v>
      </c>
      <c r="K402" s="1" t="s">
        <v>99</v>
      </c>
      <c r="L402" s="1" t="s">
        <v>339</v>
      </c>
      <c r="M402" s="1" t="s">
        <v>101</v>
      </c>
      <c r="N402" s="1" t="s">
        <v>34</v>
      </c>
      <c r="O402" s="1" t="s">
        <v>35</v>
      </c>
      <c r="P402" s="1" t="s">
        <v>25</v>
      </c>
      <c r="Q402" s="1" t="s">
        <v>25</v>
      </c>
      <c r="R402" s="1" t="s">
        <v>26</v>
      </c>
      <c r="S402" s="1" t="s">
        <v>26</v>
      </c>
      <c r="T402" s="1" t="s">
        <v>25</v>
      </c>
      <c r="U402" s="1" t="s">
        <v>36</v>
      </c>
      <c r="V402" s="1" t="s">
        <v>37</v>
      </c>
      <c r="W402" s="1" t="s">
        <v>30</v>
      </c>
      <c r="X402" s="1" t="s">
        <v>25</v>
      </c>
      <c r="Y402">
        <v>1</v>
      </c>
    </row>
    <row r="403" spans="1:25" hidden="1" x14ac:dyDescent="0.25">
      <c r="A403" s="1" t="s">
        <v>25</v>
      </c>
      <c r="B403" s="1" t="s">
        <v>26</v>
      </c>
      <c r="C403" s="1" t="s">
        <v>26</v>
      </c>
      <c r="D403" s="1" t="s">
        <v>27</v>
      </c>
      <c r="E403" s="1" t="s">
        <v>42</v>
      </c>
      <c r="F403">
        <v>2019</v>
      </c>
      <c r="G403">
        <v>2019</v>
      </c>
      <c r="H403">
        <v>2019</v>
      </c>
      <c r="I403" s="1" t="s">
        <v>29</v>
      </c>
      <c r="J403" s="1" t="s">
        <v>30</v>
      </c>
      <c r="K403" s="1" t="s">
        <v>60</v>
      </c>
      <c r="L403" s="1" t="s">
        <v>61</v>
      </c>
      <c r="M403" s="1" t="s">
        <v>62</v>
      </c>
      <c r="N403" s="1" t="s">
        <v>34</v>
      </c>
      <c r="O403" s="1" t="s">
        <v>35</v>
      </c>
      <c r="P403" s="1" t="s">
        <v>26</v>
      </c>
      <c r="Q403" s="1" t="s">
        <v>26</v>
      </c>
      <c r="R403" s="1" t="s">
        <v>26</v>
      </c>
      <c r="S403" s="1" t="s">
        <v>26</v>
      </c>
      <c r="T403" s="1" t="s">
        <v>26</v>
      </c>
      <c r="U403" s="1" t="s">
        <v>36</v>
      </c>
      <c r="V403" s="1" t="s">
        <v>37</v>
      </c>
      <c r="W403" s="1" t="s">
        <v>551</v>
      </c>
      <c r="X403" s="1" t="s">
        <v>25</v>
      </c>
      <c r="Y403">
        <v>1</v>
      </c>
    </row>
    <row r="404" spans="1:25" hidden="1" x14ac:dyDescent="0.25">
      <c r="A404" s="1" t="s">
        <v>25</v>
      </c>
      <c r="B404" s="1" t="s">
        <v>26</v>
      </c>
      <c r="C404" s="1" t="s">
        <v>26</v>
      </c>
      <c r="D404" s="1" t="s">
        <v>27</v>
      </c>
      <c r="E404" s="1" t="s">
        <v>28</v>
      </c>
      <c r="F404">
        <v>2020</v>
      </c>
      <c r="G404">
        <v>2020</v>
      </c>
      <c r="H404">
        <v>2020</v>
      </c>
      <c r="I404" s="1" t="s">
        <v>29</v>
      </c>
      <c r="J404" s="1" t="s">
        <v>30</v>
      </c>
      <c r="K404" s="1" t="s">
        <v>130</v>
      </c>
      <c r="L404" s="1" t="s">
        <v>300</v>
      </c>
      <c r="M404" s="1" t="s">
        <v>132</v>
      </c>
      <c r="N404" s="1" t="s">
        <v>34</v>
      </c>
      <c r="O404" s="1" t="s">
        <v>35</v>
      </c>
      <c r="P404" s="1" t="s">
        <v>25</v>
      </c>
      <c r="Q404" s="1" t="s">
        <v>25</v>
      </c>
      <c r="R404" s="1" t="s">
        <v>26</v>
      </c>
      <c r="S404" s="1" t="s">
        <v>26</v>
      </c>
      <c r="T404" s="1" t="s">
        <v>26</v>
      </c>
      <c r="U404" s="1" t="s">
        <v>36</v>
      </c>
      <c r="V404" s="1" t="s">
        <v>37</v>
      </c>
      <c r="W404" s="1" t="s">
        <v>551</v>
      </c>
      <c r="X404" s="1" t="s">
        <v>25</v>
      </c>
      <c r="Y404">
        <v>1</v>
      </c>
    </row>
    <row r="405" spans="1:25" hidden="1" x14ac:dyDescent="0.25">
      <c r="A405" s="1" t="s">
        <v>25</v>
      </c>
      <c r="B405" s="1" t="s">
        <v>26</v>
      </c>
      <c r="C405" s="1" t="s">
        <v>26</v>
      </c>
      <c r="D405" s="1" t="s">
        <v>46</v>
      </c>
      <c r="E405" s="1" t="s">
        <v>42</v>
      </c>
      <c r="F405">
        <v>2018</v>
      </c>
      <c r="G405">
        <v>2018</v>
      </c>
      <c r="H405">
        <v>2018</v>
      </c>
      <c r="I405" s="1" t="s">
        <v>29</v>
      </c>
      <c r="J405" s="1" t="s">
        <v>30</v>
      </c>
      <c r="K405" s="1" t="s">
        <v>371</v>
      </c>
      <c r="L405" s="1" t="s">
        <v>372</v>
      </c>
      <c r="M405" s="1" t="s">
        <v>373</v>
      </c>
      <c r="N405" s="1" t="s">
        <v>34</v>
      </c>
      <c r="O405" s="1" t="s">
        <v>35</v>
      </c>
      <c r="P405" s="1" t="s">
        <v>26</v>
      </c>
      <c r="Q405" s="1" t="s">
        <v>26</v>
      </c>
      <c r="R405" s="1" t="s">
        <v>26</v>
      </c>
      <c r="S405" s="1" t="s">
        <v>26</v>
      </c>
      <c r="T405" s="1" t="s">
        <v>26</v>
      </c>
      <c r="U405" s="1" t="s">
        <v>36</v>
      </c>
      <c r="V405" s="1" t="s">
        <v>37</v>
      </c>
      <c r="W405" s="1" t="s">
        <v>30</v>
      </c>
      <c r="X405" s="1" t="s">
        <v>26</v>
      </c>
      <c r="Y405">
        <v>1</v>
      </c>
    </row>
    <row r="406" spans="1:25" hidden="1" x14ac:dyDescent="0.25">
      <c r="A406" s="1" t="s">
        <v>25</v>
      </c>
      <c r="B406" s="1" t="s">
        <v>26</v>
      </c>
      <c r="C406" s="1" t="s">
        <v>26</v>
      </c>
      <c r="D406" s="1" t="s">
        <v>46</v>
      </c>
      <c r="E406" s="1" t="s">
        <v>42</v>
      </c>
      <c r="F406">
        <v>2017</v>
      </c>
      <c r="G406">
        <v>2017</v>
      </c>
      <c r="H406">
        <v>2017</v>
      </c>
      <c r="I406" s="1" t="s">
        <v>29</v>
      </c>
      <c r="J406" s="1" t="s">
        <v>30</v>
      </c>
      <c r="K406" s="1" t="s">
        <v>82</v>
      </c>
      <c r="L406" s="1" t="s">
        <v>237</v>
      </c>
      <c r="M406" s="1" t="s">
        <v>84</v>
      </c>
      <c r="N406" s="1" t="s">
        <v>34</v>
      </c>
      <c r="O406" s="1" t="s">
        <v>35</v>
      </c>
      <c r="P406" s="1" t="s">
        <v>26</v>
      </c>
      <c r="Q406" s="1" t="s">
        <v>26</v>
      </c>
      <c r="R406" s="1" t="s">
        <v>26</v>
      </c>
      <c r="S406" s="1" t="s">
        <v>26</v>
      </c>
      <c r="T406" s="1" t="s">
        <v>26</v>
      </c>
      <c r="U406" s="1" t="s">
        <v>36</v>
      </c>
      <c r="V406" s="1" t="s">
        <v>37</v>
      </c>
      <c r="W406" s="1" t="s">
        <v>30</v>
      </c>
      <c r="X406" s="1" t="s">
        <v>25</v>
      </c>
      <c r="Y406">
        <v>1</v>
      </c>
    </row>
    <row r="407" spans="1:25" hidden="1" x14ac:dyDescent="0.25">
      <c r="A407" s="1" t="s">
        <v>25</v>
      </c>
      <c r="B407" s="1" t="s">
        <v>26</v>
      </c>
      <c r="C407" s="1" t="s">
        <v>26</v>
      </c>
      <c r="D407" s="1" t="s">
        <v>27</v>
      </c>
      <c r="E407" s="1" t="s">
        <v>28</v>
      </c>
      <c r="F407">
        <v>2016</v>
      </c>
      <c r="G407">
        <v>2016</v>
      </c>
      <c r="H407">
        <v>2016</v>
      </c>
      <c r="I407" s="1" t="s">
        <v>29</v>
      </c>
      <c r="J407" s="1" t="s">
        <v>30</v>
      </c>
      <c r="K407" s="1" t="s">
        <v>66</v>
      </c>
      <c r="L407" s="1" t="s">
        <v>92</v>
      </c>
      <c r="M407" s="1" t="s">
        <v>68</v>
      </c>
      <c r="N407" s="1" t="s">
        <v>34</v>
      </c>
      <c r="O407" s="1" t="s">
        <v>35</v>
      </c>
      <c r="P407" s="1" t="s">
        <v>25</v>
      </c>
      <c r="Q407" s="1" t="s">
        <v>25</v>
      </c>
      <c r="R407" s="1" t="s">
        <v>26</v>
      </c>
      <c r="S407" s="1" t="s">
        <v>25</v>
      </c>
      <c r="T407" s="1" t="s">
        <v>26</v>
      </c>
      <c r="U407" s="1" t="s">
        <v>36</v>
      </c>
      <c r="V407" s="1" t="s">
        <v>37</v>
      </c>
      <c r="W407" s="1" t="s">
        <v>30</v>
      </c>
      <c r="X407" s="1" t="s">
        <v>25</v>
      </c>
      <c r="Y407">
        <v>1</v>
      </c>
    </row>
    <row r="408" spans="1:25" hidden="1" x14ac:dyDescent="0.25">
      <c r="A408" s="1" t="s">
        <v>25</v>
      </c>
      <c r="B408" s="1" t="s">
        <v>26</v>
      </c>
      <c r="C408" s="1" t="s">
        <v>26</v>
      </c>
      <c r="D408" s="1" t="s">
        <v>27</v>
      </c>
      <c r="E408" s="1" t="s">
        <v>28</v>
      </c>
      <c r="F408">
        <v>2018</v>
      </c>
      <c r="G408">
        <v>2018</v>
      </c>
      <c r="H408">
        <v>2018</v>
      </c>
      <c r="I408" s="1" t="s">
        <v>29</v>
      </c>
      <c r="J408" s="1" t="s">
        <v>30</v>
      </c>
      <c r="K408" s="1" t="s">
        <v>66</v>
      </c>
      <c r="L408" s="1" t="s">
        <v>278</v>
      </c>
      <c r="M408" s="1" t="s">
        <v>175</v>
      </c>
      <c r="N408" s="1" t="s">
        <v>34</v>
      </c>
      <c r="O408" s="1" t="s">
        <v>35</v>
      </c>
      <c r="P408" s="1" t="s">
        <v>25</v>
      </c>
      <c r="Q408" s="1" t="s">
        <v>25</v>
      </c>
      <c r="R408" s="1" t="s">
        <v>26</v>
      </c>
      <c r="S408" s="1" t="s">
        <v>25</v>
      </c>
      <c r="T408" s="1" t="s">
        <v>25</v>
      </c>
      <c r="U408" s="1" t="s">
        <v>36</v>
      </c>
      <c r="V408" s="1" t="s">
        <v>37</v>
      </c>
      <c r="W408" s="1" t="s">
        <v>30</v>
      </c>
      <c r="X408" s="1" t="s">
        <v>26</v>
      </c>
      <c r="Y408">
        <v>1</v>
      </c>
    </row>
    <row r="409" spans="1:25" hidden="1" x14ac:dyDescent="0.25">
      <c r="A409" s="1" t="s">
        <v>25</v>
      </c>
      <c r="B409" s="1" t="s">
        <v>26</v>
      </c>
      <c r="C409" s="1" t="s">
        <v>26</v>
      </c>
      <c r="D409" s="1" t="s">
        <v>27</v>
      </c>
      <c r="E409" s="1" t="s">
        <v>28</v>
      </c>
      <c r="F409">
        <v>2018</v>
      </c>
      <c r="G409">
        <v>2018</v>
      </c>
      <c r="H409">
        <v>2018</v>
      </c>
      <c r="I409" s="1" t="s">
        <v>29</v>
      </c>
      <c r="J409" s="1" t="s">
        <v>30</v>
      </c>
      <c r="K409" s="1" t="s">
        <v>195</v>
      </c>
      <c r="L409" s="1" t="s">
        <v>375</v>
      </c>
      <c r="M409" s="1" t="s">
        <v>197</v>
      </c>
      <c r="N409" s="1" t="s">
        <v>34</v>
      </c>
      <c r="O409" s="1" t="s">
        <v>35</v>
      </c>
      <c r="P409" s="1" t="s">
        <v>25</v>
      </c>
      <c r="Q409" s="1" t="s">
        <v>25</v>
      </c>
      <c r="R409" s="1" t="s">
        <v>26</v>
      </c>
      <c r="S409" s="1" t="s">
        <v>25</v>
      </c>
      <c r="T409" s="1" t="s">
        <v>26</v>
      </c>
      <c r="U409" s="1" t="s">
        <v>36</v>
      </c>
      <c r="V409" s="1" t="s">
        <v>37</v>
      </c>
      <c r="W409" s="1" t="s">
        <v>30</v>
      </c>
      <c r="X409" s="1" t="s">
        <v>26</v>
      </c>
      <c r="Y409">
        <v>1</v>
      </c>
    </row>
    <row r="410" spans="1:25" hidden="1" x14ac:dyDescent="0.25">
      <c r="A410" s="1" t="s">
        <v>25</v>
      </c>
      <c r="B410" s="1" t="s">
        <v>26</v>
      </c>
      <c r="C410" s="1" t="s">
        <v>26</v>
      </c>
      <c r="D410" s="1" t="s">
        <v>46</v>
      </c>
      <c r="E410" s="1" t="s">
        <v>53</v>
      </c>
      <c r="F410">
        <v>2020</v>
      </c>
      <c r="G410">
        <v>2020</v>
      </c>
      <c r="H410">
        <v>2020</v>
      </c>
      <c r="I410" s="1" t="s">
        <v>29</v>
      </c>
      <c r="J410" s="1" t="s">
        <v>30</v>
      </c>
      <c r="K410" s="1" t="s">
        <v>38</v>
      </c>
      <c r="L410" s="1" t="s">
        <v>311</v>
      </c>
      <c r="M410" s="1" t="s">
        <v>40</v>
      </c>
      <c r="N410" s="1" t="s">
        <v>34</v>
      </c>
      <c r="O410" s="1" t="s">
        <v>35</v>
      </c>
      <c r="P410" s="1" t="s">
        <v>25</v>
      </c>
      <c r="Q410" s="1" t="s">
        <v>26</v>
      </c>
      <c r="R410" s="1" t="s">
        <v>26</v>
      </c>
      <c r="S410" s="1" t="s">
        <v>25</v>
      </c>
      <c r="T410" s="1" t="s">
        <v>25</v>
      </c>
      <c r="U410" s="1" t="s">
        <v>56</v>
      </c>
      <c r="V410" s="1" t="s">
        <v>37</v>
      </c>
      <c r="W410" s="1" t="s">
        <v>30</v>
      </c>
      <c r="X410" s="1" t="s">
        <v>26</v>
      </c>
      <c r="Y410">
        <v>1</v>
      </c>
    </row>
    <row r="411" spans="1:25" hidden="1" x14ac:dyDescent="0.25">
      <c r="A411" s="1" t="s">
        <v>25</v>
      </c>
      <c r="B411" s="1" t="s">
        <v>26</v>
      </c>
      <c r="C411" s="1" t="s">
        <v>26</v>
      </c>
      <c r="D411" s="1" t="s">
        <v>27</v>
      </c>
      <c r="E411" s="1" t="s">
        <v>42</v>
      </c>
      <c r="F411">
        <v>2017</v>
      </c>
      <c r="G411">
        <v>2017</v>
      </c>
      <c r="H411">
        <v>2017</v>
      </c>
      <c r="I411" s="1" t="s">
        <v>29</v>
      </c>
      <c r="J411" s="1" t="s">
        <v>30</v>
      </c>
      <c r="K411" s="1" t="s">
        <v>47</v>
      </c>
      <c r="L411" s="1" t="s">
        <v>48</v>
      </c>
      <c r="M411" s="1" t="s">
        <v>49</v>
      </c>
      <c r="N411" s="1" t="s">
        <v>34</v>
      </c>
      <c r="O411" s="1" t="s">
        <v>35</v>
      </c>
      <c r="P411" s="1" t="s">
        <v>26</v>
      </c>
      <c r="Q411" s="1" t="s">
        <v>26</v>
      </c>
      <c r="R411" s="1" t="s">
        <v>26</v>
      </c>
      <c r="S411" s="1" t="s">
        <v>26</v>
      </c>
      <c r="T411" s="1" t="s">
        <v>26</v>
      </c>
      <c r="U411" s="1" t="s">
        <v>36</v>
      </c>
      <c r="V411" s="1" t="s">
        <v>37</v>
      </c>
      <c r="W411" s="1" t="s">
        <v>30</v>
      </c>
      <c r="X411" s="1" t="s">
        <v>26</v>
      </c>
      <c r="Y411">
        <v>1</v>
      </c>
    </row>
    <row r="412" spans="1:25" hidden="1" x14ac:dyDescent="0.25">
      <c r="A412" s="1" t="s">
        <v>25</v>
      </c>
      <c r="B412" s="1" t="s">
        <v>26</v>
      </c>
      <c r="C412" s="1" t="s">
        <v>26</v>
      </c>
      <c r="D412" s="1" t="s">
        <v>46</v>
      </c>
      <c r="E412" s="1" t="s">
        <v>42</v>
      </c>
      <c r="F412">
        <v>2019</v>
      </c>
      <c r="G412">
        <v>2019</v>
      </c>
      <c r="H412">
        <v>2019</v>
      </c>
      <c r="I412" s="1" t="s">
        <v>29</v>
      </c>
      <c r="J412" s="1" t="s">
        <v>30</v>
      </c>
      <c r="K412" s="1" t="s">
        <v>38</v>
      </c>
      <c r="L412" s="1" t="s">
        <v>220</v>
      </c>
      <c r="M412" s="1" t="s">
        <v>40</v>
      </c>
      <c r="N412" s="1" t="s">
        <v>34</v>
      </c>
      <c r="O412" s="1" t="s">
        <v>35</v>
      </c>
      <c r="P412" s="1" t="s">
        <v>26</v>
      </c>
      <c r="Q412" s="1" t="s">
        <v>26</v>
      </c>
      <c r="R412" s="1" t="s">
        <v>26</v>
      </c>
      <c r="S412" s="1" t="s">
        <v>26</v>
      </c>
      <c r="T412" s="1" t="s">
        <v>26</v>
      </c>
      <c r="U412" s="1" t="s">
        <v>36</v>
      </c>
      <c r="V412" s="1" t="s">
        <v>37</v>
      </c>
      <c r="W412" s="1" t="s">
        <v>122</v>
      </c>
      <c r="X412" s="1" t="s">
        <v>25</v>
      </c>
      <c r="Y412">
        <v>1</v>
      </c>
    </row>
    <row r="413" spans="1:25" hidden="1" x14ac:dyDescent="0.25">
      <c r="A413" s="1" t="s">
        <v>25</v>
      </c>
      <c r="B413" s="1" t="s">
        <v>26</v>
      </c>
      <c r="C413" s="1" t="s">
        <v>26</v>
      </c>
      <c r="D413" s="1" t="s">
        <v>27</v>
      </c>
      <c r="E413" s="1" t="s">
        <v>28</v>
      </c>
      <c r="F413">
        <v>2019</v>
      </c>
      <c r="G413">
        <v>2019</v>
      </c>
      <c r="H413">
        <v>2019</v>
      </c>
      <c r="I413" s="1" t="s">
        <v>29</v>
      </c>
      <c r="J413" s="1" t="s">
        <v>30</v>
      </c>
      <c r="K413" s="1" t="s">
        <v>78</v>
      </c>
      <c r="L413" s="1" t="s">
        <v>225</v>
      </c>
      <c r="M413" s="1" t="s">
        <v>80</v>
      </c>
      <c r="N413" s="1" t="s">
        <v>34</v>
      </c>
      <c r="O413" s="1" t="s">
        <v>35</v>
      </c>
      <c r="P413" s="1" t="s">
        <v>25</v>
      </c>
      <c r="Q413" s="1" t="s">
        <v>25</v>
      </c>
      <c r="R413" s="1" t="s">
        <v>26</v>
      </c>
      <c r="S413" s="1" t="s">
        <v>25</v>
      </c>
      <c r="T413" s="1" t="s">
        <v>25</v>
      </c>
      <c r="U413" s="1" t="s">
        <v>36</v>
      </c>
      <c r="V413" s="1" t="s">
        <v>37</v>
      </c>
      <c r="W413" s="1" t="s">
        <v>30</v>
      </c>
      <c r="X413" s="1" t="s">
        <v>25</v>
      </c>
      <c r="Y413">
        <v>1</v>
      </c>
    </row>
    <row r="414" spans="1:25" hidden="1" x14ac:dyDescent="0.25">
      <c r="A414" s="1" t="s">
        <v>25</v>
      </c>
      <c r="B414" s="1" t="s">
        <v>26</v>
      </c>
      <c r="C414" s="1" t="s">
        <v>26</v>
      </c>
      <c r="D414" s="1" t="s">
        <v>46</v>
      </c>
      <c r="E414" s="1" t="s">
        <v>53</v>
      </c>
      <c r="F414">
        <v>2017</v>
      </c>
      <c r="G414">
        <v>2017</v>
      </c>
      <c r="H414">
        <v>2017</v>
      </c>
      <c r="I414" s="1" t="s">
        <v>29</v>
      </c>
      <c r="J414" s="1" t="s">
        <v>30</v>
      </c>
      <c r="K414" s="1" t="s">
        <v>124</v>
      </c>
      <c r="L414" s="1" t="s">
        <v>379</v>
      </c>
      <c r="M414" s="1" t="s">
        <v>126</v>
      </c>
      <c r="N414" s="1" t="s">
        <v>34</v>
      </c>
      <c r="O414" s="1" t="s">
        <v>35</v>
      </c>
      <c r="P414" s="1" t="s">
        <v>25</v>
      </c>
      <c r="Q414" s="1" t="s">
        <v>26</v>
      </c>
      <c r="R414" s="1" t="s">
        <v>26</v>
      </c>
      <c r="S414" s="1" t="s">
        <v>25</v>
      </c>
      <c r="T414" s="1" t="s">
        <v>26</v>
      </c>
      <c r="U414" s="1" t="s">
        <v>36</v>
      </c>
      <c r="V414" s="1" t="s">
        <v>37</v>
      </c>
      <c r="W414" s="1" t="s">
        <v>30</v>
      </c>
      <c r="X414" s="1" t="s">
        <v>26</v>
      </c>
      <c r="Y414">
        <v>1</v>
      </c>
    </row>
    <row r="415" spans="1:25" hidden="1" x14ac:dyDescent="0.25">
      <c r="A415" s="1" t="s">
        <v>25</v>
      </c>
      <c r="B415" s="1" t="s">
        <v>26</v>
      </c>
      <c r="C415" s="1" t="s">
        <v>26</v>
      </c>
      <c r="D415" s="1" t="s">
        <v>27</v>
      </c>
      <c r="E415" s="1" t="s">
        <v>28</v>
      </c>
      <c r="F415">
        <v>2017</v>
      </c>
      <c r="G415">
        <v>2017</v>
      </c>
      <c r="H415">
        <v>2017</v>
      </c>
      <c r="I415" s="1" t="s">
        <v>29</v>
      </c>
      <c r="J415" s="1" t="s">
        <v>30</v>
      </c>
      <c r="K415" s="1" t="s">
        <v>50</v>
      </c>
      <c r="L415" s="1" t="s">
        <v>380</v>
      </c>
      <c r="M415" s="1" t="s">
        <v>52</v>
      </c>
      <c r="N415" s="1" t="s">
        <v>34</v>
      </c>
      <c r="O415" s="1" t="s">
        <v>35</v>
      </c>
      <c r="P415" s="1" t="s">
        <v>25</v>
      </c>
      <c r="Q415" s="1" t="s">
        <v>25</v>
      </c>
      <c r="R415" s="1" t="s">
        <v>26</v>
      </c>
      <c r="S415" s="1" t="s">
        <v>25</v>
      </c>
      <c r="T415" s="1" t="s">
        <v>25</v>
      </c>
      <c r="U415" s="1" t="s">
        <v>36</v>
      </c>
      <c r="V415" s="1" t="s">
        <v>37</v>
      </c>
      <c r="W415" s="1" t="s">
        <v>30</v>
      </c>
      <c r="X415" s="1" t="s">
        <v>25</v>
      </c>
      <c r="Y415">
        <v>1</v>
      </c>
    </row>
    <row r="416" spans="1:25" hidden="1" x14ac:dyDescent="0.25">
      <c r="A416" s="1" t="s">
        <v>25</v>
      </c>
      <c r="B416" s="1" t="s">
        <v>26</v>
      </c>
      <c r="C416" s="1" t="s">
        <v>26</v>
      </c>
      <c r="D416" s="1" t="s">
        <v>27</v>
      </c>
      <c r="E416" s="1" t="s">
        <v>28</v>
      </c>
      <c r="F416">
        <v>2017</v>
      </c>
      <c r="G416">
        <v>2017</v>
      </c>
      <c r="H416">
        <v>2017</v>
      </c>
      <c r="I416" s="1" t="s">
        <v>29</v>
      </c>
      <c r="J416" s="1" t="s">
        <v>30</v>
      </c>
      <c r="K416" s="1" t="s">
        <v>38</v>
      </c>
      <c r="L416" s="1" t="s">
        <v>39</v>
      </c>
      <c r="M416" s="1" t="s">
        <v>40</v>
      </c>
      <c r="N416" s="1" t="s">
        <v>34</v>
      </c>
      <c r="O416" s="1" t="s">
        <v>35</v>
      </c>
      <c r="P416" s="1" t="s">
        <v>25</v>
      </c>
      <c r="Q416" s="1" t="s">
        <v>25</v>
      </c>
      <c r="R416" s="1" t="s">
        <v>26</v>
      </c>
      <c r="S416" s="1" t="s">
        <v>25</v>
      </c>
      <c r="T416" s="1" t="s">
        <v>25</v>
      </c>
      <c r="U416" s="1" t="s">
        <v>36</v>
      </c>
      <c r="V416" s="1" t="s">
        <v>37</v>
      </c>
      <c r="W416" s="1" t="s">
        <v>30</v>
      </c>
      <c r="X416" s="1" t="s">
        <v>26</v>
      </c>
      <c r="Y416">
        <v>9</v>
      </c>
    </row>
    <row r="417" spans="1:25" hidden="1" x14ac:dyDescent="0.25">
      <c r="A417" s="1" t="s">
        <v>25</v>
      </c>
      <c r="B417" s="1" t="s">
        <v>26</v>
      </c>
      <c r="C417" s="1" t="s">
        <v>26</v>
      </c>
      <c r="D417" s="1" t="s">
        <v>27</v>
      </c>
      <c r="E417" s="1" t="s">
        <v>28</v>
      </c>
      <c r="F417">
        <v>2019</v>
      </c>
      <c r="G417">
        <v>2019</v>
      </c>
      <c r="H417">
        <v>2019</v>
      </c>
      <c r="I417" s="1" t="s">
        <v>29</v>
      </c>
      <c r="J417" s="1" t="s">
        <v>30</v>
      </c>
      <c r="K417" s="1" t="s">
        <v>31</v>
      </c>
      <c r="L417" s="1" t="s">
        <v>257</v>
      </c>
      <c r="M417" s="1" t="s">
        <v>33</v>
      </c>
      <c r="N417" s="1" t="s">
        <v>34</v>
      </c>
      <c r="O417" s="1" t="s">
        <v>35</v>
      </c>
      <c r="P417" s="1" t="s">
        <v>25</v>
      </c>
      <c r="Q417" s="1" t="s">
        <v>25</v>
      </c>
      <c r="R417" s="1" t="s">
        <v>26</v>
      </c>
      <c r="S417" s="1" t="s">
        <v>25</v>
      </c>
      <c r="T417" s="1" t="s">
        <v>25</v>
      </c>
      <c r="U417" s="1" t="s">
        <v>36</v>
      </c>
      <c r="V417" s="1" t="s">
        <v>37</v>
      </c>
      <c r="W417" s="1" t="s">
        <v>30</v>
      </c>
      <c r="X417" s="1" t="s">
        <v>25</v>
      </c>
      <c r="Y417">
        <v>1</v>
      </c>
    </row>
    <row r="418" spans="1:25" hidden="1" x14ac:dyDescent="0.25">
      <c r="A418" s="1" t="s">
        <v>25</v>
      </c>
      <c r="B418" s="1" t="s">
        <v>26</v>
      </c>
      <c r="C418" s="1" t="s">
        <v>26</v>
      </c>
      <c r="D418" s="1" t="s">
        <v>46</v>
      </c>
      <c r="E418" s="1" t="s">
        <v>53</v>
      </c>
      <c r="F418">
        <v>2020</v>
      </c>
      <c r="G418">
        <v>2020</v>
      </c>
      <c r="H418">
        <v>2020</v>
      </c>
      <c r="I418" s="1" t="s">
        <v>29</v>
      </c>
      <c r="J418" s="1" t="s">
        <v>30</v>
      </c>
      <c r="K418" s="1" t="s">
        <v>38</v>
      </c>
      <c r="L418" s="1" t="s">
        <v>39</v>
      </c>
      <c r="M418" s="1" t="s">
        <v>40</v>
      </c>
      <c r="N418" s="1" t="s">
        <v>34</v>
      </c>
      <c r="O418" s="1" t="s">
        <v>35</v>
      </c>
      <c r="P418" s="1" t="s">
        <v>25</v>
      </c>
      <c r="Q418" s="1" t="s">
        <v>25</v>
      </c>
      <c r="R418" s="1" t="s">
        <v>26</v>
      </c>
      <c r="S418" s="1" t="s">
        <v>25</v>
      </c>
      <c r="T418" s="1" t="s">
        <v>25</v>
      </c>
      <c r="U418" s="1" t="s">
        <v>36</v>
      </c>
      <c r="V418" s="1" t="s">
        <v>37</v>
      </c>
      <c r="W418" s="1" t="s">
        <v>30</v>
      </c>
      <c r="X418" s="1" t="s">
        <v>25</v>
      </c>
      <c r="Y418">
        <v>1</v>
      </c>
    </row>
    <row r="419" spans="1:25" hidden="1" x14ac:dyDescent="0.25">
      <c r="A419" s="1" t="s">
        <v>25</v>
      </c>
      <c r="B419" s="1" t="s">
        <v>26</v>
      </c>
      <c r="C419" s="1" t="s">
        <v>26</v>
      </c>
      <c r="D419" s="1" t="s">
        <v>46</v>
      </c>
      <c r="E419" s="1" t="s">
        <v>53</v>
      </c>
      <c r="F419">
        <v>2020</v>
      </c>
      <c r="G419">
        <v>2020</v>
      </c>
      <c r="H419">
        <v>2020</v>
      </c>
      <c r="I419" s="1" t="s">
        <v>29</v>
      </c>
      <c r="J419" s="1" t="s">
        <v>30</v>
      </c>
      <c r="K419" s="1" t="s">
        <v>63</v>
      </c>
      <c r="L419" s="1" t="s">
        <v>381</v>
      </c>
      <c r="M419" s="1" t="s">
        <v>65</v>
      </c>
      <c r="N419" s="1" t="s">
        <v>34</v>
      </c>
      <c r="O419" s="1" t="s">
        <v>35</v>
      </c>
      <c r="P419" s="1" t="s">
        <v>25</v>
      </c>
      <c r="Q419" s="1" t="s">
        <v>26</v>
      </c>
      <c r="R419" s="1" t="s">
        <v>26</v>
      </c>
      <c r="S419" s="1" t="s">
        <v>25</v>
      </c>
      <c r="T419" s="1" t="s">
        <v>25</v>
      </c>
      <c r="U419" s="1" t="s">
        <v>36</v>
      </c>
      <c r="V419" s="1" t="s">
        <v>37</v>
      </c>
      <c r="W419" s="1" t="s">
        <v>30</v>
      </c>
      <c r="X419" s="1" t="s">
        <v>25</v>
      </c>
      <c r="Y419">
        <v>1</v>
      </c>
    </row>
    <row r="420" spans="1:25" hidden="1" x14ac:dyDescent="0.25">
      <c r="A420" s="1" t="s">
        <v>25</v>
      </c>
      <c r="B420" s="1" t="s">
        <v>26</v>
      </c>
      <c r="C420" s="1" t="s">
        <v>26</v>
      </c>
      <c r="D420" s="1" t="s">
        <v>46</v>
      </c>
      <c r="E420" s="1" t="s">
        <v>69</v>
      </c>
      <c r="F420">
        <v>2020</v>
      </c>
      <c r="G420">
        <v>2020</v>
      </c>
      <c r="H420">
        <v>2020</v>
      </c>
      <c r="I420" s="1" t="s">
        <v>29</v>
      </c>
      <c r="J420" s="1" t="s">
        <v>30</v>
      </c>
      <c r="K420" s="1" t="s">
        <v>99</v>
      </c>
      <c r="L420" s="1" t="s">
        <v>282</v>
      </c>
      <c r="M420" s="1" t="s">
        <v>101</v>
      </c>
      <c r="N420" s="1" t="s">
        <v>34</v>
      </c>
      <c r="O420" s="1" t="s">
        <v>35</v>
      </c>
      <c r="P420" s="1" t="s">
        <v>25</v>
      </c>
      <c r="Q420" s="1" t="s">
        <v>26</v>
      </c>
      <c r="R420" s="1" t="s">
        <v>26</v>
      </c>
      <c r="S420" s="1" t="s">
        <v>25</v>
      </c>
      <c r="T420" s="1" t="s">
        <v>25</v>
      </c>
      <c r="U420" s="1" t="s">
        <v>36</v>
      </c>
      <c r="V420" s="1" t="s">
        <v>37</v>
      </c>
      <c r="W420" s="1" t="s">
        <v>30</v>
      </c>
      <c r="X420" s="1" t="s">
        <v>25</v>
      </c>
      <c r="Y420">
        <v>1</v>
      </c>
    </row>
    <row r="421" spans="1:25" hidden="1" x14ac:dyDescent="0.25">
      <c r="A421" s="1" t="s">
        <v>25</v>
      </c>
      <c r="B421" s="1" t="s">
        <v>26</v>
      </c>
      <c r="C421" s="1" t="s">
        <v>26</v>
      </c>
      <c r="D421" s="1" t="s">
        <v>46</v>
      </c>
      <c r="E421" s="1" t="s">
        <v>53</v>
      </c>
      <c r="F421">
        <v>2019</v>
      </c>
      <c r="G421">
        <v>2019</v>
      </c>
      <c r="H421">
        <v>2019</v>
      </c>
      <c r="I421" s="1" t="s">
        <v>29</v>
      </c>
      <c r="J421" s="1" t="s">
        <v>30</v>
      </c>
      <c r="K421" s="1" t="s">
        <v>145</v>
      </c>
      <c r="L421" s="1" t="s">
        <v>188</v>
      </c>
      <c r="M421" s="1" t="s">
        <v>147</v>
      </c>
      <c r="N421" s="1" t="s">
        <v>34</v>
      </c>
      <c r="O421" s="1" t="s">
        <v>35</v>
      </c>
      <c r="P421" s="1" t="s">
        <v>25</v>
      </c>
      <c r="Q421" s="1" t="s">
        <v>26</v>
      </c>
      <c r="R421" s="1" t="s">
        <v>26</v>
      </c>
      <c r="S421" s="1" t="s">
        <v>25</v>
      </c>
      <c r="T421" s="1" t="s">
        <v>25</v>
      </c>
      <c r="U421" s="1" t="s">
        <v>36</v>
      </c>
      <c r="V421" s="1" t="s">
        <v>37</v>
      </c>
      <c r="W421" s="1" t="s">
        <v>30</v>
      </c>
      <c r="X421" s="1" t="s">
        <v>26</v>
      </c>
      <c r="Y421">
        <v>1</v>
      </c>
    </row>
    <row r="422" spans="1:25" hidden="1" x14ac:dyDescent="0.25">
      <c r="A422" s="1" t="s">
        <v>25</v>
      </c>
      <c r="B422" s="1" t="s">
        <v>26</v>
      </c>
      <c r="C422" s="1" t="s">
        <v>26</v>
      </c>
      <c r="D422" s="1" t="s">
        <v>27</v>
      </c>
      <c r="E422" s="1" t="s">
        <v>42</v>
      </c>
      <c r="F422">
        <v>2019</v>
      </c>
      <c r="G422">
        <v>2019</v>
      </c>
      <c r="H422">
        <v>2019</v>
      </c>
      <c r="I422" s="1" t="s">
        <v>29</v>
      </c>
      <c r="J422" s="1" t="s">
        <v>30</v>
      </c>
      <c r="K422" s="1" t="s">
        <v>63</v>
      </c>
      <c r="L422" s="1" t="s">
        <v>269</v>
      </c>
      <c r="M422" s="1" t="s">
        <v>74</v>
      </c>
      <c r="N422" s="1" t="s">
        <v>34</v>
      </c>
      <c r="O422" s="1" t="s">
        <v>35</v>
      </c>
      <c r="P422" s="1" t="s">
        <v>26</v>
      </c>
      <c r="Q422" s="1" t="s">
        <v>26</v>
      </c>
      <c r="R422" s="1" t="s">
        <v>26</v>
      </c>
      <c r="S422" s="1" t="s">
        <v>26</v>
      </c>
      <c r="T422" s="1" t="s">
        <v>26</v>
      </c>
      <c r="U422" s="1" t="s">
        <v>36</v>
      </c>
      <c r="V422" s="1" t="s">
        <v>37</v>
      </c>
      <c r="W422" s="1" t="s">
        <v>551</v>
      </c>
      <c r="X422" s="1" t="s">
        <v>25</v>
      </c>
      <c r="Y422">
        <v>1</v>
      </c>
    </row>
    <row r="423" spans="1:25" hidden="1" x14ac:dyDescent="0.25">
      <c r="A423" s="1" t="s">
        <v>25</v>
      </c>
      <c r="B423" s="1" t="s">
        <v>26</v>
      </c>
      <c r="C423" s="1" t="s">
        <v>26</v>
      </c>
      <c r="D423" s="1" t="s">
        <v>46</v>
      </c>
      <c r="E423" s="1" t="s">
        <v>53</v>
      </c>
      <c r="F423">
        <v>2017</v>
      </c>
      <c r="G423">
        <v>2017</v>
      </c>
      <c r="H423">
        <v>2017</v>
      </c>
      <c r="I423" s="1" t="s">
        <v>29</v>
      </c>
      <c r="J423" s="1" t="s">
        <v>30</v>
      </c>
      <c r="K423" s="1" t="s">
        <v>38</v>
      </c>
      <c r="L423" s="1" t="s">
        <v>39</v>
      </c>
      <c r="M423" s="1" t="s">
        <v>40</v>
      </c>
      <c r="N423" s="1" t="s">
        <v>34</v>
      </c>
      <c r="O423" s="1" t="s">
        <v>35</v>
      </c>
      <c r="P423" s="1" t="s">
        <v>25</v>
      </c>
      <c r="Q423" s="1" t="s">
        <v>26</v>
      </c>
      <c r="R423" s="1" t="s">
        <v>26</v>
      </c>
      <c r="S423" s="1" t="s">
        <v>25</v>
      </c>
      <c r="T423" s="1" t="s">
        <v>25</v>
      </c>
      <c r="U423" s="1" t="s">
        <v>36</v>
      </c>
      <c r="V423" s="1" t="s">
        <v>37</v>
      </c>
      <c r="W423" s="1" t="s">
        <v>30</v>
      </c>
      <c r="X423" s="1" t="s">
        <v>26</v>
      </c>
      <c r="Y423">
        <v>2</v>
      </c>
    </row>
    <row r="424" spans="1:25" hidden="1" x14ac:dyDescent="0.25">
      <c r="A424" s="1" t="s">
        <v>25</v>
      </c>
      <c r="B424" s="1" t="s">
        <v>26</v>
      </c>
      <c r="C424" s="1" t="s">
        <v>26</v>
      </c>
      <c r="D424" s="1" t="s">
        <v>46</v>
      </c>
      <c r="E424" s="1" t="s">
        <v>53</v>
      </c>
      <c r="F424">
        <v>2016</v>
      </c>
      <c r="G424">
        <v>2016</v>
      </c>
      <c r="H424">
        <v>2016</v>
      </c>
      <c r="I424" s="1" t="s">
        <v>29</v>
      </c>
      <c r="J424" s="1" t="s">
        <v>30</v>
      </c>
      <c r="K424" s="1" t="s">
        <v>104</v>
      </c>
      <c r="L424" s="1" t="s">
        <v>113</v>
      </c>
      <c r="M424" s="1" t="s">
        <v>106</v>
      </c>
      <c r="N424" s="1" t="s">
        <v>34</v>
      </c>
      <c r="O424" s="1" t="s">
        <v>35</v>
      </c>
      <c r="P424" s="1" t="s">
        <v>25</v>
      </c>
      <c r="Q424" s="1" t="s">
        <v>26</v>
      </c>
      <c r="R424" s="1" t="s">
        <v>26</v>
      </c>
      <c r="S424" s="1" t="s">
        <v>25</v>
      </c>
      <c r="T424" s="1" t="s">
        <v>25</v>
      </c>
      <c r="U424" s="1" t="s">
        <v>36</v>
      </c>
      <c r="V424" s="1" t="s">
        <v>37</v>
      </c>
      <c r="W424" s="1" t="s">
        <v>30</v>
      </c>
      <c r="X424" s="1" t="s">
        <v>26</v>
      </c>
      <c r="Y424">
        <v>1</v>
      </c>
    </row>
    <row r="425" spans="1:25" hidden="1" x14ac:dyDescent="0.25">
      <c r="A425" s="1" t="s">
        <v>25</v>
      </c>
      <c r="B425" s="1" t="s">
        <v>26</v>
      </c>
      <c r="C425" s="1" t="s">
        <v>26</v>
      </c>
      <c r="D425" s="1" t="s">
        <v>46</v>
      </c>
      <c r="E425" s="1" t="s">
        <v>42</v>
      </c>
      <c r="F425">
        <v>2017</v>
      </c>
      <c r="G425">
        <v>2017</v>
      </c>
      <c r="H425">
        <v>2017</v>
      </c>
      <c r="I425" s="1" t="s">
        <v>29</v>
      </c>
      <c r="J425" s="1" t="s">
        <v>30</v>
      </c>
      <c r="K425" s="1" t="s">
        <v>66</v>
      </c>
      <c r="L425" s="1" t="s">
        <v>103</v>
      </c>
      <c r="M425" s="1" t="s">
        <v>68</v>
      </c>
      <c r="N425" s="1" t="s">
        <v>34</v>
      </c>
      <c r="O425" s="1" t="s">
        <v>35</v>
      </c>
      <c r="P425" s="1" t="s">
        <v>26</v>
      </c>
      <c r="Q425" s="1" t="s">
        <v>26</v>
      </c>
      <c r="R425" s="1" t="s">
        <v>26</v>
      </c>
      <c r="S425" s="1" t="s">
        <v>26</v>
      </c>
      <c r="T425" s="1" t="s">
        <v>26</v>
      </c>
      <c r="U425" s="1" t="s">
        <v>36</v>
      </c>
      <c r="V425" s="1" t="s">
        <v>37</v>
      </c>
      <c r="W425" s="1" t="s">
        <v>30</v>
      </c>
      <c r="X425" s="1" t="s">
        <v>25</v>
      </c>
      <c r="Y425">
        <v>1</v>
      </c>
    </row>
    <row r="426" spans="1:25" hidden="1" x14ac:dyDescent="0.25">
      <c r="A426" s="1" t="s">
        <v>25</v>
      </c>
      <c r="B426" s="1" t="s">
        <v>26</v>
      </c>
      <c r="C426" s="1" t="s">
        <v>26</v>
      </c>
      <c r="D426" s="1" t="s">
        <v>46</v>
      </c>
      <c r="E426" s="1" t="s">
        <v>42</v>
      </c>
      <c r="F426">
        <v>2019</v>
      </c>
      <c r="G426">
        <v>2019</v>
      </c>
      <c r="H426">
        <v>2019</v>
      </c>
      <c r="I426" s="1" t="s">
        <v>29</v>
      </c>
      <c r="J426" s="1" t="s">
        <v>30</v>
      </c>
      <c r="K426" s="1" t="s">
        <v>43</v>
      </c>
      <c r="L426" s="1" t="s">
        <v>44</v>
      </c>
      <c r="M426" s="1" t="s">
        <v>45</v>
      </c>
      <c r="N426" s="1" t="s">
        <v>34</v>
      </c>
      <c r="O426" s="1" t="s">
        <v>35</v>
      </c>
      <c r="P426" s="1" t="s">
        <v>26</v>
      </c>
      <c r="Q426" s="1" t="s">
        <v>26</v>
      </c>
      <c r="R426" s="1" t="s">
        <v>26</v>
      </c>
      <c r="S426" s="1" t="s">
        <v>26</v>
      </c>
      <c r="T426" s="1" t="s">
        <v>26</v>
      </c>
      <c r="U426" s="1" t="s">
        <v>36</v>
      </c>
      <c r="V426" s="1" t="s">
        <v>37</v>
      </c>
      <c r="W426" s="1" t="s">
        <v>30</v>
      </c>
      <c r="X426" s="1" t="s">
        <v>26</v>
      </c>
      <c r="Y426">
        <v>3</v>
      </c>
    </row>
    <row r="427" spans="1:25" hidden="1" x14ac:dyDescent="0.25">
      <c r="A427" s="1" t="s">
        <v>25</v>
      </c>
      <c r="B427" s="1" t="s">
        <v>26</v>
      </c>
      <c r="C427" s="1" t="s">
        <v>26</v>
      </c>
      <c r="D427" s="1" t="s">
        <v>27</v>
      </c>
      <c r="E427" s="1" t="s">
        <v>42</v>
      </c>
      <c r="F427">
        <v>2017</v>
      </c>
      <c r="G427">
        <v>2017</v>
      </c>
      <c r="H427">
        <v>2017</v>
      </c>
      <c r="I427" s="1" t="s">
        <v>29</v>
      </c>
      <c r="J427" s="1" t="s">
        <v>30</v>
      </c>
      <c r="K427" s="1" t="s">
        <v>47</v>
      </c>
      <c r="L427" s="1" t="s">
        <v>48</v>
      </c>
      <c r="M427" s="1" t="s">
        <v>49</v>
      </c>
      <c r="N427" s="1" t="s">
        <v>34</v>
      </c>
      <c r="O427" s="1" t="s">
        <v>35</v>
      </c>
      <c r="P427" s="1" t="s">
        <v>26</v>
      </c>
      <c r="Q427" s="1" t="s">
        <v>26</v>
      </c>
      <c r="R427" s="1" t="s">
        <v>26</v>
      </c>
      <c r="S427" s="1" t="s">
        <v>26</v>
      </c>
      <c r="T427" s="1" t="s">
        <v>26</v>
      </c>
      <c r="U427" s="1" t="s">
        <v>36</v>
      </c>
      <c r="V427" s="1" t="s">
        <v>37</v>
      </c>
      <c r="W427" s="1" t="s">
        <v>30</v>
      </c>
      <c r="X427" s="1" t="s">
        <v>25</v>
      </c>
      <c r="Y427">
        <v>1</v>
      </c>
    </row>
    <row r="428" spans="1:25" hidden="1" x14ac:dyDescent="0.25">
      <c r="A428" s="1" t="s">
        <v>26</v>
      </c>
      <c r="B428" s="1" t="s">
        <v>25</v>
      </c>
      <c r="C428" s="1" t="s">
        <v>26</v>
      </c>
      <c r="D428" s="1" t="s">
        <v>27</v>
      </c>
      <c r="E428" s="1" t="s">
        <v>42</v>
      </c>
      <c r="F428">
        <v>2019</v>
      </c>
      <c r="G428">
        <v>2019</v>
      </c>
      <c r="H428">
        <v>2019</v>
      </c>
      <c r="I428" s="1" t="s">
        <v>29</v>
      </c>
      <c r="J428" s="1" t="s">
        <v>30</v>
      </c>
      <c r="K428" s="1" t="s">
        <v>38</v>
      </c>
      <c r="L428" s="1" t="s">
        <v>39</v>
      </c>
      <c r="M428" s="1" t="s">
        <v>40</v>
      </c>
      <c r="N428" s="1" t="s">
        <v>34</v>
      </c>
      <c r="O428" s="1" t="s">
        <v>35</v>
      </c>
      <c r="P428" s="1" t="s">
        <v>26</v>
      </c>
      <c r="Q428" s="1" t="s">
        <v>26</v>
      </c>
      <c r="R428" s="1" t="s">
        <v>25</v>
      </c>
      <c r="S428" s="1" t="s">
        <v>26</v>
      </c>
      <c r="T428" s="1" t="s">
        <v>26</v>
      </c>
      <c r="U428" s="1" t="s">
        <v>56</v>
      </c>
      <c r="V428" s="1" t="s">
        <v>37</v>
      </c>
      <c r="W428" s="1" t="s">
        <v>30</v>
      </c>
      <c r="X428" s="1" t="s">
        <v>26</v>
      </c>
      <c r="Y428">
        <v>1</v>
      </c>
    </row>
    <row r="429" spans="1:25" hidden="1" x14ac:dyDescent="0.25">
      <c r="A429" s="1" t="s">
        <v>25</v>
      </c>
      <c r="B429" s="1" t="s">
        <v>26</v>
      </c>
      <c r="C429" s="1" t="s">
        <v>26</v>
      </c>
      <c r="D429" s="1" t="s">
        <v>46</v>
      </c>
      <c r="E429" s="1" t="s">
        <v>42</v>
      </c>
      <c r="F429">
        <v>2020</v>
      </c>
      <c r="G429">
        <v>2020</v>
      </c>
      <c r="H429">
        <v>2020</v>
      </c>
      <c r="I429" s="1" t="s">
        <v>29</v>
      </c>
      <c r="J429" s="1" t="s">
        <v>30</v>
      </c>
      <c r="K429" s="1" t="s">
        <v>38</v>
      </c>
      <c r="L429" s="1" t="s">
        <v>187</v>
      </c>
      <c r="M429" s="1" t="s">
        <v>40</v>
      </c>
      <c r="N429" s="1" t="s">
        <v>34</v>
      </c>
      <c r="O429" s="1" t="s">
        <v>35</v>
      </c>
      <c r="P429" s="1" t="s">
        <v>26</v>
      </c>
      <c r="Q429" s="1" t="s">
        <v>26</v>
      </c>
      <c r="R429" s="1" t="s">
        <v>26</v>
      </c>
      <c r="S429" s="1" t="s">
        <v>26</v>
      </c>
      <c r="T429" s="1" t="s">
        <v>26</v>
      </c>
      <c r="U429" s="1" t="s">
        <v>36</v>
      </c>
      <c r="V429" s="1" t="s">
        <v>37</v>
      </c>
      <c r="W429" s="1" t="s">
        <v>30</v>
      </c>
      <c r="X429" s="1" t="s">
        <v>26</v>
      </c>
      <c r="Y429">
        <v>1</v>
      </c>
    </row>
    <row r="430" spans="1:25" hidden="1" x14ac:dyDescent="0.25">
      <c r="A430" s="1" t="s">
        <v>25</v>
      </c>
      <c r="B430" s="1" t="s">
        <v>26</v>
      </c>
      <c r="C430" s="1" t="s">
        <v>26</v>
      </c>
      <c r="D430" s="1" t="s">
        <v>46</v>
      </c>
      <c r="E430" s="1" t="s">
        <v>85</v>
      </c>
      <c r="F430">
        <v>2019</v>
      </c>
      <c r="G430">
        <v>2019</v>
      </c>
      <c r="H430">
        <v>2019</v>
      </c>
      <c r="I430" s="1" t="s">
        <v>29</v>
      </c>
      <c r="J430" s="1" t="s">
        <v>30</v>
      </c>
      <c r="K430" s="1" t="s">
        <v>75</v>
      </c>
      <c r="L430" s="1" t="s">
        <v>76</v>
      </c>
      <c r="M430" s="1" t="s">
        <v>77</v>
      </c>
      <c r="N430" s="1" t="s">
        <v>34</v>
      </c>
      <c r="O430" s="1" t="s">
        <v>35</v>
      </c>
      <c r="P430" s="1" t="s">
        <v>25</v>
      </c>
      <c r="Q430" s="1" t="s">
        <v>25</v>
      </c>
      <c r="R430" s="1" t="s">
        <v>26</v>
      </c>
      <c r="S430" s="1" t="s">
        <v>26</v>
      </c>
      <c r="T430" s="1" t="s">
        <v>25</v>
      </c>
      <c r="U430" s="1" t="s">
        <v>36</v>
      </c>
      <c r="V430" s="1" t="s">
        <v>37</v>
      </c>
      <c r="W430" s="1" t="s">
        <v>551</v>
      </c>
      <c r="X430" s="1" t="s">
        <v>25</v>
      </c>
      <c r="Y430">
        <v>1</v>
      </c>
    </row>
    <row r="431" spans="1:25" hidden="1" x14ac:dyDescent="0.25">
      <c r="A431" s="1" t="s">
        <v>25</v>
      </c>
      <c r="B431" s="1" t="s">
        <v>26</v>
      </c>
      <c r="C431" s="1" t="s">
        <v>26</v>
      </c>
      <c r="D431" s="1" t="s">
        <v>27</v>
      </c>
      <c r="E431" s="1" t="s">
        <v>28</v>
      </c>
      <c r="F431">
        <v>2018</v>
      </c>
      <c r="G431">
        <v>2018</v>
      </c>
      <c r="H431">
        <v>2018</v>
      </c>
      <c r="I431" s="1" t="s">
        <v>29</v>
      </c>
      <c r="J431" s="1" t="s">
        <v>30</v>
      </c>
      <c r="K431" s="1" t="s">
        <v>38</v>
      </c>
      <c r="L431" s="1" t="s">
        <v>206</v>
      </c>
      <c r="M431" s="1" t="s">
        <v>55</v>
      </c>
      <c r="N431" s="1" t="s">
        <v>34</v>
      </c>
      <c r="O431" s="1" t="s">
        <v>35</v>
      </c>
      <c r="P431" s="1" t="s">
        <v>25</v>
      </c>
      <c r="Q431" s="1" t="s">
        <v>25</v>
      </c>
      <c r="R431" s="1" t="s">
        <v>26</v>
      </c>
      <c r="S431" s="1" t="s">
        <v>25</v>
      </c>
      <c r="T431" s="1" t="s">
        <v>25</v>
      </c>
      <c r="U431" s="1" t="s">
        <v>36</v>
      </c>
      <c r="V431" s="1" t="s">
        <v>37</v>
      </c>
      <c r="W431" s="1" t="s">
        <v>30</v>
      </c>
      <c r="X431" s="1" t="s">
        <v>26</v>
      </c>
      <c r="Y431">
        <v>1</v>
      </c>
    </row>
    <row r="432" spans="1:25" hidden="1" x14ac:dyDescent="0.25">
      <c r="A432" s="1" t="s">
        <v>25</v>
      </c>
      <c r="B432" s="1" t="s">
        <v>26</v>
      </c>
      <c r="C432" s="1" t="s">
        <v>26</v>
      </c>
      <c r="D432" s="1" t="s">
        <v>27</v>
      </c>
      <c r="E432" s="1" t="s">
        <v>42</v>
      </c>
      <c r="F432">
        <v>2018</v>
      </c>
      <c r="G432">
        <v>2018</v>
      </c>
      <c r="H432">
        <v>2018</v>
      </c>
      <c r="I432" s="1" t="s">
        <v>29</v>
      </c>
      <c r="J432" s="1" t="s">
        <v>30</v>
      </c>
      <c r="K432" s="1" t="s">
        <v>104</v>
      </c>
      <c r="L432" s="1" t="s">
        <v>113</v>
      </c>
      <c r="M432" s="1" t="s">
        <v>106</v>
      </c>
      <c r="N432" s="1" t="s">
        <v>34</v>
      </c>
      <c r="O432" s="1" t="s">
        <v>35</v>
      </c>
      <c r="P432" s="1" t="s">
        <v>26</v>
      </c>
      <c r="Q432" s="1" t="s">
        <v>26</v>
      </c>
      <c r="R432" s="1" t="s">
        <v>26</v>
      </c>
      <c r="S432" s="1" t="s">
        <v>26</v>
      </c>
      <c r="T432" s="1" t="s">
        <v>26</v>
      </c>
      <c r="U432" s="1" t="s">
        <v>36</v>
      </c>
      <c r="V432" s="1" t="s">
        <v>37</v>
      </c>
      <c r="W432" s="1" t="s">
        <v>30</v>
      </c>
      <c r="X432" s="1" t="s">
        <v>26</v>
      </c>
      <c r="Y432">
        <v>1</v>
      </c>
    </row>
    <row r="433" spans="1:25" hidden="1" x14ac:dyDescent="0.25">
      <c r="A433" s="1" t="s">
        <v>25</v>
      </c>
      <c r="B433" s="1" t="s">
        <v>26</v>
      </c>
      <c r="C433" s="1" t="s">
        <v>26</v>
      </c>
      <c r="D433" s="1" t="s">
        <v>27</v>
      </c>
      <c r="E433" s="1" t="s">
        <v>28</v>
      </c>
      <c r="F433">
        <v>2020</v>
      </c>
      <c r="G433">
        <v>2020</v>
      </c>
      <c r="H433">
        <v>2020</v>
      </c>
      <c r="I433" s="1" t="s">
        <v>29</v>
      </c>
      <c r="J433" s="1" t="s">
        <v>30</v>
      </c>
      <c r="K433" s="1" t="s">
        <v>66</v>
      </c>
      <c r="L433" s="1" t="s">
        <v>67</v>
      </c>
      <c r="M433" s="1" t="s">
        <v>68</v>
      </c>
      <c r="N433" s="1" t="s">
        <v>34</v>
      </c>
      <c r="O433" s="1" t="s">
        <v>35</v>
      </c>
      <c r="P433" s="1" t="s">
        <v>25</v>
      </c>
      <c r="Q433" s="1" t="s">
        <v>25</v>
      </c>
      <c r="R433" s="1" t="s">
        <v>26</v>
      </c>
      <c r="S433" s="1" t="s">
        <v>25</v>
      </c>
      <c r="T433" s="1" t="s">
        <v>25</v>
      </c>
      <c r="U433" s="1" t="s">
        <v>36</v>
      </c>
      <c r="V433" s="1" t="s">
        <v>37</v>
      </c>
      <c r="W433" s="1" t="s">
        <v>30</v>
      </c>
      <c r="X433" s="1" t="s">
        <v>26</v>
      </c>
      <c r="Y433">
        <v>1</v>
      </c>
    </row>
    <row r="434" spans="1:25" hidden="1" x14ac:dyDescent="0.25">
      <c r="A434" s="1" t="s">
        <v>25</v>
      </c>
      <c r="B434" s="1" t="s">
        <v>26</v>
      </c>
      <c r="C434" s="1" t="s">
        <v>26</v>
      </c>
      <c r="D434" s="1" t="s">
        <v>46</v>
      </c>
      <c r="E434" s="1" t="s">
        <v>42</v>
      </c>
      <c r="F434">
        <v>2019</v>
      </c>
      <c r="G434">
        <v>2019</v>
      </c>
      <c r="H434">
        <v>2019</v>
      </c>
      <c r="I434" s="1" t="s">
        <v>29</v>
      </c>
      <c r="J434" s="1" t="s">
        <v>30</v>
      </c>
      <c r="K434" s="1" t="s">
        <v>43</v>
      </c>
      <c r="L434" s="1" t="s">
        <v>44</v>
      </c>
      <c r="M434" s="1" t="s">
        <v>45</v>
      </c>
      <c r="N434" s="1" t="s">
        <v>34</v>
      </c>
      <c r="O434" s="1" t="s">
        <v>35</v>
      </c>
      <c r="P434" s="1" t="s">
        <v>26</v>
      </c>
      <c r="Q434" s="1" t="s">
        <v>26</v>
      </c>
      <c r="R434" s="1" t="s">
        <v>26</v>
      </c>
      <c r="S434" s="1" t="s">
        <v>26</v>
      </c>
      <c r="T434" s="1" t="s">
        <v>26</v>
      </c>
      <c r="U434" s="1" t="s">
        <v>36</v>
      </c>
      <c r="V434" s="1" t="s">
        <v>37</v>
      </c>
      <c r="W434" s="1" t="s">
        <v>30</v>
      </c>
      <c r="X434" s="1" t="s">
        <v>25</v>
      </c>
      <c r="Y434">
        <v>1</v>
      </c>
    </row>
    <row r="435" spans="1:25" hidden="1" x14ac:dyDescent="0.25">
      <c r="A435" s="1" t="s">
        <v>25</v>
      </c>
      <c r="B435" s="1" t="s">
        <v>26</v>
      </c>
      <c r="C435" s="1" t="s">
        <v>26</v>
      </c>
      <c r="D435" s="1" t="s">
        <v>46</v>
      </c>
      <c r="E435" s="1" t="s">
        <v>42</v>
      </c>
      <c r="F435">
        <v>2015</v>
      </c>
      <c r="G435">
        <v>2015</v>
      </c>
      <c r="H435">
        <v>2015</v>
      </c>
      <c r="I435" s="1" t="s">
        <v>29</v>
      </c>
      <c r="J435" s="1" t="s">
        <v>30</v>
      </c>
      <c r="K435" s="1" t="s">
        <v>86</v>
      </c>
      <c r="L435" s="1" t="s">
        <v>385</v>
      </c>
      <c r="M435" s="1" t="s">
        <v>88</v>
      </c>
      <c r="N435" s="1" t="s">
        <v>34</v>
      </c>
      <c r="O435" s="1" t="s">
        <v>35</v>
      </c>
      <c r="P435" s="1" t="s">
        <v>26</v>
      </c>
      <c r="Q435" s="1" t="s">
        <v>26</v>
      </c>
      <c r="R435" s="1" t="s">
        <v>26</v>
      </c>
      <c r="S435" s="1" t="s">
        <v>26</v>
      </c>
      <c r="T435" s="1" t="s">
        <v>26</v>
      </c>
      <c r="U435" s="1" t="s">
        <v>36</v>
      </c>
      <c r="V435" s="1" t="s">
        <v>37</v>
      </c>
      <c r="W435" s="1" t="s">
        <v>30</v>
      </c>
      <c r="X435" s="1" t="s">
        <v>26</v>
      </c>
      <c r="Y435">
        <v>1</v>
      </c>
    </row>
    <row r="436" spans="1:25" hidden="1" x14ac:dyDescent="0.25">
      <c r="A436" s="1" t="s">
        <v>25</v>
      </c>
      <c r="B436" s="1" t="s">
        <v>26</v>
      </c>
      <c r="C436" s="1" t="s">
        <v>26</v>
      </c>
      <c r="D436" s="1" t="s">
        <v>27</v>
      </c>
      <c r="E436" s="1" t="s">
        <v>28</v>
      </c>
      <c r="F436">
        <v>2016</v>
      </c>
      <c r="G436">
        <v>2016</v>
      </c>
      <c r="H436">
        <v>2016</v>
      </c>
      <c r="I436" s="1" t="s">
        <v>29</v>
      </c>
      <c r="J436" s="1" t="s">
        <v>30</v>
      </c>
      <c r="K436" s="1" t="s">
        <v>38</v>
      </c>
      <c r="L436" s="1" t="s">
        <v>39</v>
      </c>
      <c r="M436" s="1" t="s">
        <v>40</v>
      </c>
      <c r="N436" s="1" t="s">
        <v>34</v>
      </c>
      <c r="O436" s="1" t="s">
        <v>35</v>
      </c>
      <c r="P436" s="1" t="s">
        <v>25</v>
      </c>
      <c r="Q436" s="1" t="s">
        <v>25</v>
      </c>
      <c r="R436" s="1" t="s">
        <v>26</v>
      </c>
      <c r="S436" s="1" t="s">
        <v>26</v>
      </c>
      <c r="T436" s="1" t="s">
        <v>26</v>
      </c>
      <c r="U436" s="1" t="s">
        <v>36</v>
      </c>
      <c r="V436" s="1" t="s">
        <v>37</v>
      </c>
      <c r="W436" s="1" t="s">
        <v>30</v>
      </c>
      <c r="X436" s="1" t="s">
        <v>26</v>
      </c>
      <c r="Y436">
        <v>1</v>
      </c>
    </row>
    <row r="437" spans="1:25" hidden="1" x14ac:dyDescent="0.25">
      <c r="A437" s="1" t="s">
        <v>25</v>
      </c>
      <c r="B437" s="1" t="s">
        <v>26</v>
      </c>
      <c r="C437" s="1" t="s">
        <v>26</v>
      </c>
      <c r="D437" s="1" t="s">
        <v>46</v>
      </c>
      <c r="E437" s="1" t="s">
        <v>53</v>
      </c>
      <c r="F437">
        <v>2017</v>
      </c>
      <c r="G437">
        <v>2017</v>
      </c>
      <c r="H437">
        <v>2017</v>
      </c>
      <c r="I437" s="1" t="s">
        <v>29</v>
      </c>
      <c r="J437" s="1" t="s">
        <v>30</v>
      </c>
      <c r="K437" s="1" t="s">
        <v>82</v>
      </c>
      <c r="L437" s="1" t="s">
        <v>83</v>
      </c>
      <c r="M437" s="1" t="s">
        <v>84</v>
      </c>
      <c r="N437" s="1" t="s">
        <v>34</v>
      </c>
      <c r="O437" s="1" t="s">
        <v>35</v>
      </c>
      <c r="P437" s="1" t="s">
        <v>25</v>
      </c>
      <c r="Q437" s="1" t="s">
        <v>26</v>
      </c>
      <c r="R437" s="1" t="s">
        <v>26</v>
      </c>
      <c r="S437" s="1" t="s">
        <v>25</v>
      </c>
      <c r="T437" s="1" t="s">
        <v>25</v>
      </c>
      <c r="U437" s="1" t="s">
        <v>36</v>
      </c>
      <c r="V437" s="1" t="s">
        <v>37</v>
      </c>
      <c r="W437" s="1" t="s">
        <v>30</v>
      </c>
      <c r="X437" s="1" t="s">
        <v>26</v>
      </c>
      <c r="Y437">
        <v>1</v>
      </c>
    </row>
    <row r="438" spans="1:25" hidden="1" x14ac:dyDescent="0.25">
      <c r="A438" s="1" t="s">
        <v>25</v>
      </c>
      <c r="B438" s="1" t="s">
        <v>26</v>
      </c>
      <c r="C438" s="1" t="s">
        <v>26</v>
      </c>
      <c r="D438" s="1" t="s">
        <v>46</v>
      </c>
      <c r="E438" s="1" t="s">
        <v>53</v>
      </c>
      <c r="F438">
        <v>2019</v>
      </c>
      <c r="G438">
        <v>2019</v>
      </c>
      <c r="H438">
        <v>2019</v>
      </c>
      <c r="I438" s="1" t="s">
        <v>29</v>
      </c>
      <c r="J438" s="1" t="s">
        <v>30</v>
      </c>
      <c r="K438" s="1" t="s">
        <v>66</v>
      </c>
      <c r="L438" s="1" t="s">
        <v>388</v>
      </c>
      <c r="M438" s="1" t="s">
        <v>175</v>
      </c>
      <c r="N438" s="1" t="s">
        <v>34</v>
      </c>
      <c r="O438" s="1" t="s">
        <v>35</v>
      </c>
      <c r="P438" s="1" t="s">
        <v>25</v>
      </c>
      <c r="Q438" s="1" t="s">
        <v>26</v>
      </c>
      <c r="R438" s="1" t="s">
        <v>26</v>
      </c>
      <c r="S438" s="1" t="s">
        <v>25</v>
      </c>
      <c r="T438" s="1" t="s">
        <v>25</v>
      </c>
      <c r="U438" s="1" t="s">
        <v>36</v>
      </c>
      <c r="V438" s="1" t="s">
        <v>37</v>
      </c>
      <c r="W438" s="1" t="s">
        <v>551</v>
      </c>
      <c r="X438" s="1" t="s">
        <v>25</v>
      </c>
      <c r="Y438">
        <v>1</v>
      </c>
    </row>
    <row r="439" spans="1:25" hidden="1" x14ac:dyDescent="0.25">
      <c r="A439" s="1" t="s">
        <v>25</v>
      </c>
      <c r="B439" s="1" t="s">
        <v>26</v>
      </c>
      <c r="C439" s="1" t="s">
        <v>26</v>
      </c>
      <c r="D439" s="1" t="s">
        <v>46</v>
      </c>
      <c r="E439" s="1" t="s">
        <v>42</v>
      </c>
      <c r="F439">
        <v>2017</v>
      </c>
      <c r="G439">
        <v>2017</v>
      </c>
      <c r="H439">
        <v>2017</v>
      </c>
      <c r="I439" s="1" t="s">
        <v>29</v>
      </c>
      <c r="J439" s="1" t="s">
        <v>30</v>
      </c>
      <c r="K439" s="1" t="s">
        <v>99</v>
      </c>
      <c r="L439" s="1" t="s">
        <v>100</v>
      </c>
      <c r="M439" s="1" t="s">
        <v>101</v>
      </c>
      <c r="N439" s="1" t="s">
        <v>34</v>
      </c>
      <c r="O439" s="1" t="s">
        <v>35</v>
      </c>
      <c r="P439" s="1" t="s">
        <v>26</v>
      </c>
      <c r="Q439" s="1" t="s">
        <v>26</v>
      </c>
      <c r="R439" s="1" t="s">
        <v>26</v>
      </c>
      <c r="S439" s="1" t="s">
        <v>26</v>
      </c>
      <c r="T439" s="1" t="s">
        <v>26</v>
      </c>
      <c r="U439" s="1" t="s">
        <v>36</v>
      </c>
      <c r="V439" s="1" t="s">
        <v>37</v>
      </c>
      <c r="W439" s="1" t="s">
        <v>30</v>
      </c>
      <c r="X439" s="1" t="s">
        <v>26</v>
      </c>
      <c r="Y439">
        <v>1</v>
      </c>
    </row>
    <row r="440" spans="1:25" hidden="1" x14ac:dyDescent="0.25">
      <c r="A440" s="1" t="s">
        <v>25</v>
      </c>
      <c r="B440" s="1" t="s">
        <v>26</v>
      </c>
      <c r="C440" s="1" t="s">
        <v>26</v>
      </c>
      <c r="D440" s="1" t="s">
        <v>27</v>
      </c>
      <c r="E440" s="1" t="s">
        <v>42</v>
      </c>
      <c r="F440">
        <v>2017</v>
      </c>
      <c r="G440">
        <v>2017</v>
      </c>
      <c r="H440">
        <v>2017</v>
      </c>
      <c r="I440" s="1" t="s">
        <v>29</v>
      </c>
      <c r="J440" s="1" t="s">
        <v>30</v>
      </c>
      <c r="K440" s="1" t="s">
        <v>38</v>
      </c>
      <c r="L440" s="1" t="s">
        <v>39</v>
      </c>
      <c r="M440" s="1" t="s">
        <v>40</v>
      </c>
      <c r="N440" s="1" t="s">
        <v>34</v>
      </c>
      <c r="O440" s="1" t="s">
        <v>35</v>
      </c>
      <c r="P440" s="1" t="s">
        <v>26</v>
      </c>
      <c r="Q440" s="1" t="s">
        <v>26</v>
      </c>
      <c r="R440" s="1" t="s">
        <v>26</v>
      </c>
      <c r="S440" s="1" t="s">
        <v>26</v>
      </c>
      <c r="T440" s="1" t="s">
        <v>26</v>
      </c>
      <c r="U440" s="1" t="s">
        <v>36</v>
      </c>
      <c r="V440" s="1" t="s">
        <v>37</v>
      </c>
      <c r="W440" s="1" t="s">
        <v>30</v>
      </c>
      <c r="X440" s="1" t="s">
        <v>25</v>
      </c>
      <c r="Y440">
        <v>2</v>
      </c>
    </row>
    <row r="441" spans="1:25" hidden="1" x14ac:dyDescent="0.25">
      <c r="A441" s="1" t="s">
        <v>25</v>
      </c>
      <c r="B441" s="1" t="s">
        <v>26</v>
      </c>
      <c r="C441" s="1" t="s">
        <v>26</v>
      </c>
      <c r="D441" s="1" t="s">
        <v>27</v>
      </c>
      <c r="E441" s="1" t="s">
        <v>42</v>
      </c>
      <c r="F441">
        <v>2020</v>
      </c>
      <c r="G441">
        <v>2020</v>
      </c>
      <c r="H441">
        <v>2020</v>
      </c>
      <c r="I441" s="1" t="s">
        <v>29</v>
      </c>
      <c r="J441" s="1" t="s">
        <v>30</v>
      </c>
      <c r="K441" s="1" t="s">
        <v>38</v>
      </c>
      <c r="L441" s="1" t="s">
        <v>39</v>
      </c>
      <c r="M441" s="1" t="s">
        <v>40</v>
      </c>
      <c r="N441" s="1" t="s">
        <v>34</v>
      </c>
      <c r="O441" s="1" t="s">
        <v>35</v>
      </c>
      <c r="P441" s="1" t="s">
        <v>26</v>
      </c>
      <c r="Q441" s="1" t="s">
        <v>26</v>
      </c>
      <c r="R441" s="1" t="s">
        <v>26</v>
      </c>
      <c r="S441" s="1" t="s">
        <v>26</v>
      </c>
      <c r="T441" s="1" t="s">
        <v>26</v>
      </c>
      <c r="U441" s="1" t="s">
        <v>36</v>
      </c>
      <c r="V441" s="1" t="s">
        <v>37</v>
      </c>
      <c r="W441" s="1" t="s">
        <v>30</v>
      </c>
      <c r="X441" s="1" t="s">
        <v>26</v>
      </c>
      <c r="Y441">
        <v>2</v>
      </c>
    </row>
    <row r="442" spans="1:25" hidden="1" x14ac:dyDescent="0.25">
      <c r="A442" s="1" t="s">
        <v>25</v>
      </c>
      <c r="B442" s="1" t="s">
        <v>26</v>
      </c>
      <c r="C442" s="1" t="s">
        <v>26</v>
      </c>
      <c r="D442" s="1" t="s">
        <v>46</v>
      </c>
      <c r="E442" s="1" t="s">
        <v>42</v>
      </c>
      <c r="F442">
        <v>2019</v>
      </c>
      <c r="G442">
        <v>2019</v>
      </c>
      <c r="H442">
        <v>2019</v>
      </c>
      <c r="I442" s="1" t="s">
        <v>29</v>
      </c>
      <c r="J442" s="1" t="s">
        <v>30</v>
      </c>
      <c r="K442" s="1" t="s">
        <v>124</v>
      </c>
      <c r="L442" s="1" t="s">
        <v>356</v>
      </c>
      <c r="M442" s="1" t="s">
        <v>94</v>
      </c>
      <c r="N442" s="1" t="s">
        <v>34</v>
      </c>
      <c r="O442" s="1" t="s">
        <v>35</v>
      </c>
      <c r="P442" s="1" t="s">
        <v>26</v>
      </c>
      <c r="Q442" s="1" t="s">
        <v>26</v>
      </c>
      <c r="R442" s="1" t="s">
        <v>26</v>
      </c>
      <c r="S442" s="1" t="s">
        <v>26</v>
      </c>
      <c r="T442" s="1" t="s">
        <v>26</v>
      </c>
      <c r="U442" s="1" t="s">
        <v>36</v>
      </c>
      <c r="V442" s="1" t="s">
        <v>37</v>
      </c>
      <c r="W442" s="1" t="s">
        <v>30</v>
      </c>
      <c r="X442" s="1" t="s">
        <v>26</v>
      </c>
      <c r="Y442">
        <v>1</v>
      </c>
    </row>
    <row r="443" spans="1:25" hidden="1" x14ac:dyDescent="0.25">
      <c r="A443" s="1" t="s">
        <v>25</v>
      </c>
      <c r="B443" s="1" t="s">
        <v>26</v>
      </c>
      <c r="C443" s="1" t="s">
        <v>26</v>
      </c>
      <c r="D443" s="1" t="s">
        <v>46</v>
      </c>
      <c r="E443" s="1" t="s">
        <v>42</v>
      </c>
      <c r="F443">
        <v>2019</v>
      </c>
      <c r="G443">
        <v>2019</v>
      </c>
      <c r="H443">
        <v>2019</v>
      </c>
      <c r="I443" s="1" t="s">
        <v>29</v>
      </c>
      <c r="J443" s="1" t="s">
        <v>30</v>
      </c>
      <c r="K443" s="1" t="s">
        <v>43</v>
      </c>
      <c r="L443" s="1" t="s">
        <v>44</v>
      </c>
      <c r="M443" s="1" t="s">
        <v>45</v>
      </c>
      <c r="N443" s="1" t="s">
        <v>34</v>
      </c>
      <c r="O443" s="1" t="s">
        <v>35</v>
      </c>
      <c r="P443" s="1" t="s">
        <v>26</v>
      </c>
      <c r="Q443" s="1" t="s">
        <v>26</v>
      </c>
      <c r="R443" s="1" t="s">
        <v>26</v>
      </c>
      <c r="S443" s="1" t="s">
        <v>26</v>
      </c>
      <c r="T443" s="1" t="s">
        <v>26</v>
      </c>
      <c r="U443" s="1" t="s">
        <v>36</v>
      </c>
      <c r="V443" s="1" t="s">
        <v>37</v>
      </c>
      <c r="W443" s="1" t="s">
        <v>551</v>
      </c>
      <c r="X443" s="1" t="s">
        <v>26</v>
      </c>
      <c r="Y443">
        <v>1</v>
      </c>
    </row>
    <row r="444" spans="1:25" hidden="1" x14ac:dyDescent="0.25">
      <c r="A444" s="1" t="s">
        <v>25</v>
      </c>
      <c r="B444" s="1" t="s">
        <v>26</v>
      </c>
      <c r="C444" s="1" t="s">
        <v>26</v>
      </c>
      <c r="D444" s="1" t="s">
        <v>27</v>
      </c>
      <c r="E444" s="1" t="s">
        <v>28</v>
      </c>
      <c r="F444">
        <v>2020</v>
      </c>
      <c r="G444">
        <v>2020</v>
      </c>
      <c r="H444">
        <v>2020</v>
      </c>
      <c r="I444" s="1" t="s">
        <v>29</v>
      </c>
      <c r="J444" s="1" t="s">
        <v>30</v>
      </c>
      <c r="K444" s="1" t="s">
        <v>99</v>
      </c>
      <c r="L444" s="1" t="s">
        <v>100</v>
      </c>
      <c r="M444" s="1" t="s">
        <v>101</v>
      </c>
      <c r="N444" s="1" t="s">
        <v>34</v>
      </c>
      <c r="O444" s="1" t="s">
        <v>35</v>
      </c>
      <c r="P444" s="1" t="s">
        <v>25</v>
      </c>
      <c r="Q444" s="1" t="s">
        <v>25</v>
      </c>
      <c r="R444" s="1" t="s">
        <v>26</v>
      </c>
      <c r="S444" s="1" t="s">
        <v>26</v>
      </c>
      <c r="T444" s="1" t="s">
        <v>26</v>
      </c>
      <c r="U444" s="1" t="s">
        <v>36</v>
      </c>
      <c r="V444" s="1" t="s">
        <v>37</v>
      </c>
      <c r="W444" s="1" t="s">
        <v>30</v>
      </c>
      <c r="X444" s="1" t="s">
        <v>25</v>
      </c>
      <c r="Y444">
        <v>1</v>
      </c>
    </row>
    <row r="445" spans="1:25" hidden="1" x14ac:dyDescent="0.25">
      <c r="A445" s="1" t="s">
        <v>25</v>
      </c>
      <c r="B445" s="1" t="s">
        <v>26</v>
      </c>
      <c r="C445" s="1" t="s">
        <v>26</v>
      </c>
      <c r="D445" s="1" t="s">
        <v>46</v>
      </c>
      <c r="E445" s="1" t="s">
        <v>53</v>
      </c>
      <c r="F445">
        <v>2020</v>
      </c>
      <c r="G445">
        <v>2020</v>
      </c>
      <c r="H445">
        <v>2020</v>
      </c>
      <c r="I445" s="1" t="s">
        <v>29</v>
      </c>
      <c r="J445" s="1" t="s">
        <v>30</v>
      </c>
      <c r="K445" s="1" t="s">
        <v>38</v>
      </c>
      <c r="L445" s="1" t="s">
        <v>206</v>
      </c>
      <c r="M445" s="1" t="s">
        <v>55</v>
      </c>
      <c r="N445" s="1" t="s">
        <v>34</v>
      </c>
      <c r="O445" s="1" t="s">
        <v>35</v>
      </c>
      <c r="P445" s="1" t="s">
        <v>25</v>
      </c>
      <c r="Q445" s="1" t="s">
        <v>26</v>
      </c>
      <c r="R445" s="1" t="s">
        <v>26</v>
      </c>
      <c r="S445" s="1" t="s">
        <v>25</v>
      </c>
      <c r="T445" s="1" t="s">
        <v>25</v>
      </c>
      <c r="U445" s="1" t="s">
        <v>56</v>
      </c>
      <c r="V445" s="1" t="s">
        <v>37</v>
      </c>
      <c r="W445" s="1" t="s">
        <v>30</v>
      </c>
      <c r="X445" s="1" t="s">
        <v>26</v>
      </c>
      <c r="Y445">
        <v>1</v>
      </c>
    </row>
    <row r="446" spans="1:25" hidden="1" x14ac:dyDescent="0.25">
      <c r="A446" s="1" t="s">
        <v>25</v>
      </c>
      <c r="B446" s="1" t="s">
        <v>26</v>
      </c>
      <c r="C446" s="1" t="s">
        <v>26</v>
      </c>
      <c r="D446" s="1" t="s">
        <v>46</v>
      </c>
      <c r="E446" s="1" t="s">
        <v>53</v>
      </c>
      <c r="F446">
        <v>2016</v>
      </c>
      <c r="G446">
        <v>2016</v>
      </c>
      <c r="H446">
        <v>2016</v>
      </c>
      <c r="I446" s="1" t="s">
        <v>29</v>
      </c>
      <c r="J446" s="1" t="s">
        <v>30</v>
      </c>
      <c r="K446" s="1" t="s">
        <v>99</v>
      </c>
      <c r="L446" s="1" t="s">
        <v>339</v>
      </c>
      <c r="M446" s="1" t="s">
        <v>101</v>
      </c>
      <c r="N446" s="1" t="s">
        <v>34</v>
      </c>
      <c r="O446" s="1" t="s">
        <v>35</v>
      </c>
      <c r="P446" s="1" t="s">
        <v>25</v>
      </c>
      <c r="Q446" s="1" t="s">
        <v>26</v>
      </c>
      <c r="R446" s="1" t="s">
        <v>26</v>
      </c>
      <c r="S446" s="1" t="s">
        <v>25</v>
      </c>
      <c r="T446" s="1" t="s">
        <v>26</v>
      </c>
      <c r="U446" s="1" t="s">
        <v>36</v>
      </c>
      <c r="V446" s="1" t="s">
        <v>37</v>
      </c>
      <c r="W446" s="1" t="s">
        <v>30</v>
      </c>
      <c r="X446" s="1" t="s">
        <v>25</v>
      </c>
      <c r="Y446">
        <v>1</v>
      </c>
    </row>
    <row r="447" spans="1:25" hidden="1" x14ac:dyDescent="0.25">
      <c r="A447" s="1" t="s">
        <v>25</v>
      </c>
      <c r="B447" s="1" t="s">
        <v>26</v>
      </c>
      <c r="C447" s="1" t="s">
        <v>25</v>
      </c>
      <c r="D447" s="1" t="s">
        <v>27</v>
      </c>
      <c r="E447" s="1" t="s">
        <v>42</v>
      </c>
      <c r="F447">
        <v>2019</v>
      </c>
      <c r="G447">
        <v>2019</v>
      </c>
      <c r="H447">
        <v>2019</v>
      </c>
      <c r="I447" s="1" t="s">
        <v>29</v>
      </c>
      <c r="J447" s="1" t="s">
        <v>30</v>
      </c>
      <c r="K447" s="1" t="s">
        <v>43</v>
      </c>
      <c r="L447" s="1" t="s">
        <v>44</v>
      </c>
      <c r="M447" s="1" t="s">
        <v>45</v>
      </c>
      <c r="N447" s="1" t="s">
        <v>34</v>
      </c>
      <c r="O447" s="1" t="s">
        <v>35</v>
      </c>
      <c r="P447" s="1" t="s">
        <v>26</v>
      </c>
      <c r="Q447" s="1" t="s">
        <v>26</v>
      </c>
      <c r="R447" s="1" t="s">
        <v>26</v>
      </c>
      <c r="S447" s="1" t="s">
        <v>26</v>
      </c>
      <c r="T447" s="1" t="s">
        <v>26</v>
      </c>
      <c r="U447" s="1" t="s">
        <v>36</v>
      </c>
      <c r="V447" s="1" t="s">
        <v>37</v>
      </c>
      <c r="W447" s="1" t="s">
        <v>30</v>
      </c>
      <c r="X447" s="1" t="s">
        <v>26</v>
      </c>
      <c r="Y447">
        <v>1</v>
      </c>
    </row>
    <row r="448" spans="1:25" hidden="1" x14ac:dyDescent="0.25">
      <c r="A448" s="1" t="s">
        <v>25</v>
      </c>
      <c r="B448" s="1" t="s">
        <v>26</v>
      </c>
      <c r="C448" s="1" t="s">
        <v>26</v>
      </c>
      <c r="D448" s="1" t="s">
        <v>46</v>
      </c>
      <c r="E448" s="1" t="s">
        <v>28</v>
      </c>
      <c r="F448">
        <v>2020</v>
      </c>
      <c r="G448">
        <v>2020</v>
      </c>
      <c r="H448">
        <v>2020</v>
      </c>
      <c r="I448" s="1" t="s">
        <v>29</v>
      </c>
      <c r="J448" s="1" t="s">
        <v>30</v>
      </c>
      <c r="K448" s="1" t="s">
        <v>118</v>
      </c>
      <c r="L448" s="1" t="s">
        <v>139</v>
      </c>
      <c r="M448" s="1" t="s">
        <v>94</v>
      </c>
      <c r="N448" s="1" t="s">
        <v>34</v>
      </c>
      <c r="O448" s="1" t="s">
        <v>35</v>
      </c>
      <c r="P448" s="1" t="s">
        <v>25</v>
      </c>
      <c r="Q448" s="1" t="s">
        <v>25</v>
      </c>
      <c r="R448" s="1" t="s">
        <v>26</v>
      </c>
      <c r="S448" s="1" t="s">
        <v>25</v>
      </c>
      <c r="T448" s="1" t="s">
        <v>25</v>
      </c>
      <c r="U448" s="1" t="s">
        <v>36</v>
      </c>
      <c r="V448" s="1" t="s">
        <v>37</v>
      </c>
      <c r="W448" s="1" t="s">
        <v>30</v>
      </c>
      <c r="X448" s="1" t="s">
        <v>26</v>
      </c>
      <c r="Y448">
        <v>2</v>
      </c>
    </row>
    <row r="449" spans="1:25" hidden="1" x14ac:dyDescent="0.25">
      <c r="A449" s="1" t="s">
        <v>26</v>
      </c>
      <c r="B449" s="1" t="s">
        <v>25</v>
      </c>
      <c r="C449" s="1" t="s">
        <v>26</v>
      </c>
      <c r="D449" s="1" t="s">
        <v>46</v>
      </c>
      <c r="E449" s="1" t="s">
        <v>53</v>
      </c>
      <c r="F449">
        <v>2019</v>
      </c>
      <c r="G449">
        <v>2019</v>
      </c>
      <c r="H449">
        <v>2019</v>
      </c>
      <c r="I449" s="1" t="s">
        <v>29</v>
      </c>
      <c r="J449" s="1" t="s">
        <v>30</v>
      </c>
      <c r="K449" s="1" t="s">
        <v>66</v>
      </c>
      <c r="L449" s="1" t="s">
        <v>388</v>
      </c>
      <c r="M449" s="1" t="s">
        <v>175</v>
      </c>
      <c r="N449" s="1" t="s">
        <v>34</v>
      </c>
      <c r="O449" s="1" t="s">
        <v>35</v>
      </c>
      <c r="P449" s="1" t="s">
        <v>25</v>
      </c>
      <c r="Q449" s="1" t="s">
        <v>26</v>
      </c>
      <c r="R449" s="1" t="s">
        <v>26</v>
      </c>
      <c r="S449" s="1" t="s">
        <v>25</v>
      </c>
      <c r="T449" s="1" t="s">
        <v>25</v>
      </c>
      <c r="U449" s="1" t="s">
        <v>36</v>
      </c>
      <c r="V449" s="1" t="s">
        <v>37</v>
      </c>
      <c r="W449" s="1" t="s">
        <v>30</v>
      </c>
      <c r="X449" s="1" t="s">
        <v>26</v>
      </c>
      <c r="Y449">
        <v>1</v>
      </c>
    </row>
    <row r="450" spans="1:25" hidden="1" x14ac:dyDescent="0.25">
      <c r="A450" s="1" t="s">
        <v>25</v>
      </c>
      <c r="B450" s="1" t="s">
        <v>26</v>
      </c>
      <c r="C450" s="1" t="s">
        <v>26</v>
      </c>
      <c r="D450" s="1" t="s">
        <v>46</v>
      </c>
      <c r="E450" s="1" t="s">
        <v>53</v>
      </c>
      <c r="F450">
        <v>2018</v>
      </c>
      <c r="G450">
        <v>2018</v>
      </c>
      <c r="H450">
        <v>2018</v>
      </c>
      <c r="I450" s="1" t="s">
        <v>29</v>
      </c>
      <c r="J450" s="1" t="s">
        <v>30</v>
      </c>
      <c r="K450" s="1" t="s">
        <v>38</v>
      </c>
      <c r="L450" s="1" t="s">
        <v>39</v>
      </c>
      <c r="M450" s="1" t="s">
        <v>40</v>
      </c>
      <c r="N450" s="1" t="s">
        <v>34</v>
      </c>
      <c r="O450" s="1" t="s">
        <v>35</v>
      </c>
      <c r="P450" s="1" t="s">
        <v>25</v>
      </c>
      <c r="Q450" s="1" t="s">
        <v>26</v>
      </c>
      <c r="R450" s="1" t="s">
        <v>26</v>
      </c>
      <c r="S450" s="1" t="s">
        <v>25</v>
      </c>
      <c r="T450" s="1" t="s">
        <v>25</v>
      </c>
      <c r="U450" s="1" t="s">
        <v>36</v>
      </c>
      <c r="V450" s="1" t="s">
        <v>37</v>
      </c>
      <c r="W450" s="1" t="s">
        <v>30</v>
      </c>
      <c r="X450" s="1" t="s">
        <v>25</v>
      </c>
      <c r="Y450">
        <v>1</v>
      </c>
    </row>
    <row r="451" spans="1:25" hidden="1" x14ac:dyDescent="0.25">
      <c r="A451" s="1" t="s">
        <v>25</v>
      </c>
      <c r="B451" s="1" t="s">
        <v>26</v>
      </c>
      <c r="C451" s="1" t="s">
        <v>26</v>
      </c>
      <c r="D451" s="1" t="s">
        <v>27</v>
      </c>
      <c r="E451" s="1" t="s">
        <v>28</v>
      </c>
      <c r="F451">
        <v>2019</v>
      </c>
      <c r="G451">
        <v>2019</v>
      </c>
      <c r="H451">
        <v>2019</v>
      </c>
      <c r="I451" s="1" t="s">
        <v>29</v>
      </c>
      <c r="J451" s="1" t="s">
        <v>30</v>
      </c>
      <c r="K451" s="1" t="s">
        <v>95</v>
      </c>
      <c r="L451" s="1" t="s">
        <v>203</v>
      </c>
      <c r="M451" s="1" t="s">
        <v>96</v>
      </c>
      <c r="N451" s="1" t="s">
        <v>34</v>
      </c>
      <c r="O451" s="1" t="s">
        <v>35</v>
      </c>
      <c r="P451" s="1" t="s">
        <v>25</v>
      </c>
      <c r="Q451" s="1" t="s">
        <v>25</v>
      </c>
      <c r="R451" s="1" t="s">
        <v>26</v>
      </c>
      <c r="S451" s="1" t="s">
        <v>25</v>
      </c>
      <c r="T451" s="1" t="s">
        <v>26</v>
      </c>
      <c r="U451" s="1" t="s">
        <v>36</v>
      </c>
      <c r="V451" s="1" t="s">
        <v>37</v>
      </c>
      <c r="W451" s="1" t="s">
        <v>551</v>
      </c>
      <c r="X451" s="1" t="s">
        <v>25</v>
      </c>
      <c r="Y451">
        <v>1</v>
      </c>
    </row>
    <row r="452" spans="1:25" hidden="1" x14ac:dyDescent="0.25">
      <c r="A452" s="1" t="s">
        <v>25</v>
      </c>
      <c r="B452" s="1" t="s">
        <v>26</v>
      </c>
      <c r="C452" s="1" t="s">
        <v>26</v>
      </c>
      <c r="D452" s="1" t="s">
        <v>46</v>
      </c>
      <c r="E452" s="1" t="s">
        <v>53</v>
      </c>
      <c r="F452">
        <v>2018</v>
      </c>
      <c r="G452">
        <v>2018</v>
      </c>
      <c r="H452">
        <v>2018</v>
      </c>
      <c r="I452" s="1" t="s">
        <v>29</v>
      </c>
      <c r="J452" s="1" t="s">
        <v>30</v>
      </c>
      <c r="K452" s="1" t="s">
        <v>124</v>
      </c>
      <c r="L452" s="1" t="s">
        <v>154</v>
      </c>
      <c r="M452" s="1" t="s">
        <v>126</v>
      </c>
      <c r="N452" s="1" t="s">
        <v>34</v>
      </c>
      <c r="O452" s="1" t="s">
        <v>35</v>
      </c>
      <c r="P452" s="1" t="s">
        <v>25</v>
      </c>
      <c r="Q452" s="1" t="s">
        <v>26</v>
      </c>
      <c r="R452" s="1" t="s">
        <v>26</v>
      </c>
      <c r="S452" s="1" t="s">
        <v>25</v>
      </c>
      <c r="T452" s="1" t="s">
        <v>25</v>
      </c>
      <c r="U452" s="1" t="s">
        <v>36</v>
      </c>
      <c r="V452" s="1" t="s">
        <v>37</v>
      </c>
      <c r="W452" s="1" t="s">
        <v>30</v>
      </c>
      <c r="X452" s="1" t="s">
        <v>25</v>
      </c>
      <c r="Y452">
        <v>1</v>
      </c>
    </row>
    <row r="453" spans="1:25" hidden="1" x14ac:dyDescent="0.25">
      <c r="A453" s="1" t="s">
        <v>25</v>
      </c>
      <c r="B453" s="1" t="s">
        <v>26</v>
      </c>
      <c r="C453" s="1" t="s">
        <v>26</v>
      </c>
      <c r="D453" s="1" t="s">
        <v>46</v>
      </c>
      <c r="E453" s="1" t="s">
        <v>53</v>
      </c>
      <c r="F453">
        <v>2016</v>
      </c>
      <c r="G453">
        <v>2016</v>
      </c>
      <c r="H453">
        <v>2016</v>
      </c>
      <c r="I453" s="1" t="s">
        <v>29</v>
      </c>
      <c r="J453" s="1" t="s">
        <v>30</v>
      </c>
      <c r="K453" s="1" t="s">
        <v>38</v>
      </c>
      <c r="L453" s="1" t="s">
        <v>39</v>
      </c>
      <c r="M453" s="1" t="s">
        <v>40</v>
      </c>
      <c r="N453" s="1" t="s">
        <v>34</v>
      </c>
      <c r="O453" s="1" t="s">
        <v>35</v>
      </c>
      <c r="P453" s="1" t="s">
        <v>25</v>
      </c>
      <c r="Q453" s="1" t="s">
        <v>26</v>
      </c>
      <c r="R453" s="1" t="s">
        <v>26</v>
      </c>
      <c r="S453" s="1" t="s">
        <v>25</v>
      </c>
      <c r="T453" s="1" t="s">
        <v>25</v>
      </c>
      <c r="U453" s="1" t="s">
        <v>36</v>
      </c>
      <c r="V453" s="1" t="s">
        <v>37</v>
      </c>
      <c r="W453" s="1" t="s">
        <v>30</v>
      </c>
      <c r="X453" s="1" t="s">
        <v>26</v>
      </c>
      <c r="Y453">
        <v>1</v>
      </c>
    </row>
    <row r="454" spans="1:25" hidden="1" x14ac:dyDescent="0.25">
      <c r="A454" s="1" t="s">
        <v>25</v>
      </c>
      <c r="B454" s="1" t="s">
        <v>26</v>
      </c>
      <c r="C454" s="1" t="s">
        <v>26</v>
      </c>
      <c r="D454" s="1" t="s">
        <v>46</v>
      </c>
      <c r="E454" s="1" t="s">
        <v>53</v>
      </c>
      <c r="F454">
        <v>2017</v>
      </c>
      <c r="G454">
        <v>2017</v>
      </c>
      <c r="H454">
        <v>2017</v>
      </c>
      <c r="I454" s="1" t="s">
        <v>29</v>
      </c>
      <c r="J454" s="1" t="s">
        <v>30</v>
      </c>
      <c r="K454" s="1" t="s">
        <v>75</v>
      </c>
      <c r="L454" s="1" t="s">
        <v>283</v>
      </c>
      <c r="M454" s="1" t="s">
        <v>77</v>
      </c>
      <c r="N454" s="1" t="s">
        <v>34</v>
      </c>
      <c r="O454" s="1" t="s">
        <v>35</v>
      </c>
      <c r="P454" s="1" t="s">
        <v>25</v>
      </c>
      <c r="Q454" s="1" t="s">
        <v>26</v>
      </c>
      <c r="R454" s="1" t="s">
        <v>26</v>
      </c>
      <c r="S454" s="1" t="s">
        <v>25</v>
      </c>
      <c r="T454" s="1" t="s">
        <v>25</v>
      </c>
      <c r="U454" s="1" t="s">
        <v>36</v>
      </c>
      <c r="V454" s="1" t="s">
        <v>37</v>
      </c>
      <c r="W454" s="1" t="s">
        <v>30</v>
      </c>
      <c r="X454" s="1" t="s">
        <v>25</v>
      </c>
      <c r="Y454">
        <v>1</v>
      </c>
    </row>
    <row r="455" spans="1:25" hidden="1" x14ac:dyDescent="0.25">
      <c r="A455" s="1" t="s">
        <v>25</v>
      </c>
      <c r="B455" s="1" t="s">
        <v>26</v>
      </c>
      <c r="C455" s="1" t="s">
        <v>26</v>
      </c>
      <c r="D455" s="1" t="s">
        <v>27</v>
      </c>
      <c r="E455" s="1" t="s">
        <v>28</v>
      </c>
      <c r="F455">
        <v>2017</v>
      </c>
      <c r="G455">
        <v>2017</v>
      </c>
      <c r="H455">
        <v>2017</v>
      </c>
      <c r="I455" s="1" t="s">
        <v>29</v>
      </c>
      <c r="J455" s="1" t="s">
        <v>30</v>
      </c>
      <c r="K455" s="1" t="s">
        <v>78</v>
      </c>
      <c r="L455" s="1" t="s">
        <v>393</v>
      </c>
      <c r="M455" s="1" t="s">
        <v>80</v>
      </c>
      <c r="N455" s="1" t="s">
        <v>34</v>
      </c>
      <c r="O455" s="1" t="s">
        <v>35</v>
      </c>
      <c r="P455" s="1" t="s">
        <v>25</v>
      </c>
      <c r="Q455" s="1" t="s">
        <v>25</v>
      </c>
      <c r="R455" s="1" t="s">
        <v>26</v>
      </c>
      <c r="S455" s="1" t="s">
        <v>25</v>
      </c>
      <c r="T455" s="1" t="s">
        <v>25</v>
      </c>
      <c r="U455" s="1" t="s">
        <v>36</v>
      </c>
      <c r="V455" s="1" t="s">
        <v>37</v>
      </c>
      <c r="W455" s="1" t="s">
        <v>30</v>
      </c>
      <c r="X455" s="1" t="s">
        <v>26</v>
      </c>
      <c r="Y455">
        <v>2</v>
      </c>
    </row>
    <row r="456" spans="1:25" hidden="1" x14ac:dyDescent="0.25">
      <c r="A456" s="1" t="s">
        <v>25</v>
      </c>
      <c r="B456" s="1" t="s">
        <v>26</v>
      </c>
      <c r="C456" s="1" t="s">
        <v>26</v>
      </c>
      <c r="D456" s="1" t="s">
        <v>46</v>
      </c>
      <c r="E456" s="1" t="s">
        <v>53</v>
      </c>
      <c r="F456">
        <v>2020</v>
      </c>
      <c r="G456">
        <v>2020</v>
      </c>
      <c r="H456">
        <v>2020</v>
      </c>
      <c r="I456" s="1" t="s">
        <v>29</v>
      </c>
      <c r="J456" s="1" t="s">
        <v>30</v>
      </c>
      <c r="K456" s="1" t="s">
        <v>82</v>
      </c>
      <c r="L456" s="1" t="s">
        <v>83</v>
      </c>
      <c r="M456" s="1" t="s">
        <v>84</v>
      </c>
      <c r="N456" s="1" t="s">
        <v>34</v>
      </c>
      <c r="O456" s="1" t="s">
        <v>35</v>
      </c>
      <c r="P456" s="1" t="s">
        <v>25</v>
      </c>
      <c r="Q456" s="1" t="s">
        <v>26</v>
      </c>
      <c r="R456" s="1" t="s">
        <v>26</v>
      </c>
      <c r="S456" s="1" t="s">
        <v>25</v>
      </c>
      <c r="T456" s="1" t="s">
        <v>25</v>
      </c>
      <c r="U456" s="1" t="s">
        <v>36</v>
      </c>
      <c r="V456" s="1" t="s">
        <v>37</v>
      </c>
      <c r="W456" s="1" t="s">
        <v>30</v>
      </c>
      <c r="X456" s="1" t="s">
        <v>26</v>
      </c>
      <c r="Y456">
        <v>2</v>
      </c>
    </row>
    <row r="457" spans="1:25" hidden="1" x14ac:dyDescent="0.25">
      <c r="A457" s="1" t="s">
        <v>25</v>
      </c>
      <c r="B457" s="1" t="s">
        <v>26</v>
      </c>
      <c r="C457" s="1" t="s">
        <v>26</v>
      </c>
      <c r="D457" s="1" t="s">
        <v>46</v>
      </c>
      <c r="E457" s="1" t="s">
        <v>42</v>
      </c>
      <c r="F457">
        <v>2018</v>
      </c>
      <c r="G457">
        <v>2018</v>
      </c>
      <c r="H457">
        <v>2018</v>
      </c>
      <c r="I457" s="1" t="s">
        <v>29</v>
      </c>
      <c r="J457" s="1" t="s">
        <v>30</v>
      </c>
      <c r="K457" s="1" t="s">
        <v>38</v>
      </c>
      <c r="L457" s="1" t="s">
        <v>206</v>
      </c>
      <c r="M457" s="1" t="s">
        <v>55</v>
      </c>
      <c r="N457" s="1" t="s">
        <v>34</v>
      </c>
      <c r="O457" s="1" t="s">
        <v>35</v>
      </c>
      <c r="P457" s="1" t="s">
        <v>26</v>
      </c>
      <c r="Q457" s="1" t="s">
        <v>26</v>
      </c>
      <c r="R457" s="1" t="s">
        <v>26</v>
      </c>
      <c r="S457" s="1" t="s">
        <v>26</v>
      </c>
      <c r="T457" s="1" t="s">
        <v>26</v>
      </c>
      <c r="U457" s="1" t="s">
        <v>36</v>
      </c>
      <c r="V457" s="1" t="s">
        <v>37</v>
      </c>
      <c r="W457" s="1" t="s">
        <v>30</v>
      </c>
      <c r="X457" s="1" t="s">
        <v>26</v>
      </c>
      <c r="Y457">
        <v>2</v>
      </c>
    </row>
    <row r="458" spans="1:25" hidden="1" x14ac:dyDescent="0.25">
      <c r="A458" s="1" t="s">
        <v>25</v>
      </c>
      <c r="B458" s="1" t="s">
        <v>26</v>
      </c>
      <c r="C458" s="1" t="s">
        <v>26</v>
      </c>
      <c r="D458" s="1" t="s">
        <v>27</v>
      </c>
      <c r="E458" s="1" t="s">
        <v>28</v>
      </c>
      <c r="F458">
        <v>2019</v>
      </c>
      <c r="G458">
        <v>2019</v>
      </c>
      <c r="H458">
        <v>2019</v>
      </c>
      <c r="I458" s="1" t="s">
        <v>29</v>
      </c>
      <c r="J458" s="1" t="s">
        <v>30</v>
      </c>
      <c r="K458" s="1" t="s">
        <v>130</v>
      </c>
      <c r="L458" s="1" t="s">
        <v>131</v>
      </c>
      <c r="M458" s="1" t="s">
        <v>132</v>
      </c>
      <c r="N458" s="1" t="s">
        <v>34</v>
      </c>
      <c r="O458" s="1" t="s">
        <v>35</v>
      </c>
      <c r="P458" s="1" t="s">
        <v>25</v>
      </c>
      <c r="Q458" s="1" t="s">
        <v>25</v>
      </c>
      <c r="R458" s="1" t="s">
        <v>26</v>
      </c>
      <c r="S458" s="1" t="s">
        <v>25</v>
      </c>
      <c r="T458" s="1" t="s">
        <v>26</v>
      </c>
      <c r="U458" s="1" t="s">
        <v>36</v>
      </c>
      <c r="V458" s="1" t="s">
        <v>37</v>
      </c>
      <c r="W458" s="1" t="s">
        <v>30</v>
      </c>
      <c r="X458" s="1" t="s">
        <v>25</v>
      </c>
      <c r="Y458">
        <v>1</v>
      </c>
    </row>
    <row r="459" spans="1:25" hidden="1" x14ac:dyDescent="0.25">
      <c r="A459" s="1" t="s">
        <v>25</v>
      </c>
      <c r="B459" s="1" t="s">
        <v>26</v>
      </c>
      <c r="C459" s="1" t="s">
        <v>26</v>
      </c>
      <c r="D459" s="1" t="s">
        <v>27</v>
      </c>
      <c r="E459" s="1" t="s">
        <v>28</v>
      </c>
      <c r="F459">
        <v>2020</v>
      </c>
      <c r="G459">
        <v>2020</v>
      </c>
      <c r="H459">
        <v>2020</v>
      </c>
      <c r="I459" s="1" t="s">
        <v>29</v>
      </c>
      <c r="J459" s="1" t="s">
        <v>30</v>
      </c>
      <c r="K459" s="1" t="s">
        <v>130</v>
      </c>
      <c r="L459" s="1" t="s">
        <v>300</v>
      </c>
      <c r="M459" s="1" t="s">
        <v>132</v>
      </c>
      <c r="N459" s="1" t="s">
        <v>34</v>
      </c>
      <c r="O459" s="1" t="s">
        <v>35</v>
      </c>
      <c r="P459" s="1" t="s">
        <v>25</v>
      </c>
      <c r="Q459" s="1" t="s">
        <v>25</v>
      </c>
      <c r="R459" s="1" t="s">
        <v>26</v>
      </c>
      <c r="S459" s="1" t="s">
        <v>25</v>
      </c>
      <c r="T459" s="1" t="s">
        <v>25</v>
      </c>
      <c r="U459" s="1" t="s">
        <v>36</v>
      </c>
      <c r="V459" s="1" t="s">
        <v>37</v>
      </c>
      <c r="W459" s="1" t="s">
        <v>30</v>
      </c>
      <c r="X459" s="1" t="s">
        <v>26</v>
      </c>
      <c r="Y459">
        <v>1</v>
      </c>
    </row>
    <row r="460" spans="1:25" hidden="1" x14ac:dyDescent="0.25">
      <c r="A460" s="1" t="s">
        <v>25</v>
      </c>
      <c r="B460" s="1" t="s">
        <v>26</v>
      </c>
      <c r="C460" s="1" t="s">
        <v>26</v>
      </c>
      <c r="D460" s="1" t="s">
        <v>27</v>
      </c>
      <c r="E460" s="1" t="s">
        <v>28</v>
      </c>
      <c r="F460">
        <v>2018</v>
      </c>
      <c r="G460">
        <v>2018</v>
      </c>
      <c r="H460">
        <v>2018</v>
      </c>
      <c r="I460" s="1" t="s">
        <v>29</v>
      </c>
      <c r="J460" s="1" t="s">
        <v>30</v>
      </c>
      <c r="K460" s="1" t="s">
        <v>60</v>
      </c>
      <c r="L460" s="1" t="s">
        <v>394</v>
      </c>
      <c r="M460" s="1" t="s">
        <v>74</v>
      </c>
      <c r="N460" s="1" t="s">
        <v>34</v>
      </c>
      <c r="O460" s="1" t="s">
        <v>35</v>
      </c>
      <c r="P460" s="1" t="s">
        <v>25</v>
      </c>
      <c r="Q460" s="1" t="s">
        <v>25</v>
      </c>
      <c r="R460" s="1" t="s">
        <v>26</v>
      </c>
      <c r="S460" s="1" t="s">
        <v>25</v>
      </c>
      <c r="T460" s="1" t="s">
        <v>25</v>
      </c>
      <c r="U460" s="1" t="s">
        <v>36</v>
      </c>
      <c r="V460" s="1" t="s">
        <v>37</v>
      </c>
      <c r="W460" s="1" t="s">
        <v>30</v>
      </c>
      <c r="X460" s="1" t="s">
        <v>25</v>
      </c>
      <c r="Y460">
        <v>1</v>
      </c>
    </row>
    <row r="461" spans="1:25" hidden="1" x14ac:dyDescent="0.25">
      <c r="A461" s="1" t="s">
        <v>25</v>
      </c>
      <c r="B461" s="1" t="s">
        <v>26</v>
      </c>
      <c r="C461" s="1" t="s">
        <v>26</v>
      </c>
      <c r="D461" s="1" t="s">
        <v>46</v>
      </c>
      <c r="E461" s="1" t="s">
        <v>42</v>
      </c>
      <c r="F461">
        <v>2020</v>
      </c>
      <c r="G461">
        <v>2020</v>
      </c>
      <c r="H461">
        <v>2020</v>
      </c>
      <c r="I461" s="1" t="s">
        <v>29</v>
      </c>
      <c r="J461" s="1" t="s">
        <v>30</v>
      </c>
      <c r="K461" s="1" t="s">
        <v>130</v>
      </c>
      <c r="L461" s="1" t="s">
        <v>131</v>
      </c>
      <c r="M461" s="1" t="s">
        <v>132</v>
      </c>
      <c r="N461" s="1" t="s">
        <v>34</v>
      </c>
      <c r="O461" s="1" t="s">
        <v>35</v>
      </c>
      <c r="P461" s="1" t="s">
        <v>26</v>
      </c>
      <c r="Q461" s="1" t="s">
        <v>26</v>
      </c>
      <c r="R461" s="1" t="s">
        <v>26</v>
      </c>
      <c r="S461" s="1" t="s">
        <v>26</v>
      </c>
      <c r="T461" s="1" t="s">
        <v>26</v>
      </c>
      <c r="U461" s="1" t="s">
        <v>36</v>
      </c>
      <c r="V461" s="1" t="s">
        <v>37</v>
      </c>
      <c r="W461" s="1" t="s">
        <v>30</v>
      </c>
      <c r="X461" s="1" t="s">
        <v>25</v>
      </c>
      <c r="Y461">
        <v>1</v>
      </c>
    </row>
    <row r="462" spans="1:25" hidden="1" x14ac:dyDescent="0.25">
      <c r="A462" s="1" t="s">
        <v>25</v>
      </c>
      <c r="B462" s="1" t="s">
        <v>26</v>
      </c>
      <c r="C462" s="1" t="s">
        <v>26</v>
      </c>
      <c r="D462" s="1" t="s">
        <v>46</v>
      </c>
      <c r="E462" s="1" t="s">
        <v>42</v>
      </c>
      <c r="F462">
        <v>2019</v>
      </c>
      <c r="G462">
        <v>2019</v>
      </c>
      <c r="H462">
        <v>2019</v>
      </c>
      <c r="I462" s="1" t="s">
        <v>29</v>
      </c>
      <c r="J462" s="1" t="s">
        <v>30</v>
      </c>
      <c r="K462" s="1" t="s">
        <v>60</v>
      </c>
      <c r="L462" s="1" t="s">
        <v>135</v>
      </c>
      <c r="M462" s="1" t="s">
        <v>74</v>
      </c>
      <c r="N462" s="1" t="s">
        <v>34</v>
      </c>
      <c r="O462" s="1" t="s">
        <v>35</v>
      </c>
      <c r="P462" s="1" t="s">
        <v>26</v>
      </c>
      <c r="Q462" s="1" t="s">
        <v>26</v>
      </c>
      <c r="R462" s="1" t="s">
        <v>26</v>
      </c>
      <c r="S462" s="1" t="s">
        <v>26</v>
      </c>
      <c r="T462" s="1" t="s">
        <v>26</v>
      </c>
      <c r="U462" s="1" t="s">
        <v>36</v>
      </c>
      <c r="V462" s="1" t="s">
        <v>37</v>
      </c>
      <c r="W462" s="1" t="s">
        <v>30</v>
      </c>
      <c r="X462" s="1" t="s">
        <v>26</v>
      </c>
      <c r="Y462">
        <v>1</v>
      </c>
    </row>
    <row r="463" spans="1:25" hidden="1" x14ac:dyDescent="0.25">
      <c r="A463" s="1" t="s">
        <v>25</v>
      </c>
      <c r="B463" s="1" t="s">
        <v>26</v>
      </c>
      <c r="C463" s="1" t="s">
        <v>26</v>
      </c>
      <c r="D463" s="1" t="s">
        <v>27</v>
      </c>
      <c r="E463" s="1" t="s">
        <v>28</v>
      </c>
      <c r="F463">
        <v>2017</v>
      </c>
      <c r="G463">
        <v>2017</v>
      </c>
      <c r="H463">
        <v>2017</v>
      </c>
      <c r="I463" s="1" t="s">
        <v>29</v>
      </c>
      <c r="J463" s="1" t="s">
        <v>30</v>
      </c>
      <c r="K463" s="1" t="s">
        <v>47</v>
      </c>
      <c r="L463" s="1" t="s">
        <v>48</v>
      </c>
      <c r="M463" s="1" t="s">
        <v>49</v>
      </c>
      <c r="N463" s="1" t="s">
        <v>34</v>
      </c>
      <c r="O463" s="1" t="s">
        <v>35</v>
      </c>
      <c r="P463" s="1" t="s">
        <v>25</v>
      </c>
      <c r="Q463" s="1" t="s">
        <v>25</v>
      </c>
      <c r="R463" s="1" t="s">
        <v>26</v>
      </c>
      <c r="S463" s="1" t="s">
        <v>26</v>
      </c>
      <c r="T463" s="1" t="s">
        <v>25</v>
      </c>
      <c r="U463" s="1" t="s">
        <v>36</v>
      </c>
      <c r="V463" s="1" t="s">
        <v>37</v>
      </c>
      <c r="W463" s="1" t="s">
        <v>30</v>
      </c>
      <c r="X463" s="1" t="s">
        <v>26</v>
      </c>
      <c r="Y463">
        <v>1</v>
      </c>
    </row>
    <row r="464" spans="1:25" hidden="1" x14ac:dyDescent="0.25">
      <c r="A464" s="1" t="s">
        <v>25</v>
      </c>
      <c r="B464" s="1" t="s">
        <v>26</v>
      </c>
      <c r="C464" s="1" t="s">
        <v>26</v>
      </c>
      <c r="D464" s="1" t="s">
        <v>46</v>
      </c>
      <c r="E464" s="1" t="s">
        <v>69</v>
      </c>
      <c r="F464">
        <v>2020</v>
      </c>
      <c r="G464">
        <v>2020</v>
      </c>
      <c r="H464">
        <v>2020</v>
      </c>
      <c r="I464" s="1" t="s">
        <v>29</v>
      </c>
      <c r="J464" s="1" t="s">
        <v>30</v>
      </c>
      <c r="K464" s="1" t="s">
        <v>38</v>
      </c>
      <c r="L464" s="1" t="s">
        <v>39</v>
      </c>
      <c r="M464" s="1" t="s">
        <v>40</v>
      </c>
      <c r="N464" s="1" t="s">
        <v>34</v>
      </c>
      <c r="O464" s="1" t="s">
        <v>35</v>
      </c>
      <c r="P464" s="1" t="s">
        <v>25</v>
      </c>
      <c r="Q464" s="1" t="s">
        <v>26</v>
      </c>
      <c r="R464" s="1" t="s">
        <v>26</v>
      </c>
      <c r="S464" s="1" t="s">
        <v>25</v>
      </c>
      <c r="T464" s="1" t="s">
        <v>26</v>
      </c>
      <c r="U464" s="1" t="s">
        <v>36</v>
      </c>
      <c r="V464" s="1" t="s">
        <v>37</v>
      </c>
      <c r="W464" s="1" t="s">
        <v>551</v>
      </c>
      <c r="X464" s="1" t="s">
        <v>25</v>
      </c>
      <c r="Y464">
        <v>1</v>
      </c>
    </row>
    <row r="465" spans="1:25" hidden="1" x14ac:dyDescent="0.25">
      <c r="A465" s="1" t="s">
        <v>25</v>
      </c>
      <c r="B465" s="1" t="s">
        <v>26</v>
      </c>
      <c r="C465" s="1" t="s">
        <v>26</v>
      </c>
      <c r="D465" s="1" t="s">
        <v>46</v>
      </c>
      <c r="E465" s="1" t="s">
        <v>53</v>
      </c>
      <c r="F465">
        <v>2019</v>
      </c>
      <c r="G465">
        <v>2019</v>
      </c>
      <c r="H465">
        <v>2019</v>
      </c>
      <c r="I465" s="1" t="s">
        <v>29</v>
      </c>
      <c r="J465" s="1" t="s">
        <v>30</v>
      </c>
      <c r="K465" s="1" t="s">
        <v>82</v>
      </c>
      <c r="L465" s="1" t="s">
        <v>364</v>
      </c>
      <c r="M465" s="1" t="s">
        <v>84</v>
      </c>
      <c r="N465" s="1" t="s">
        <v>34</v>
      </c>
      <c r="O465" s="1" t="s">
        <v>35</v>
      </c>
      <c r="P465" s="1" t="s">
        <v>25</v>
      </c>
      <c r="Q465" s="1" t="s">
        <v>26</v>
      </c>
      <c r="R465" s="1" t="s">
        <v>26</v>
      </c>
      <c r="S465" s="1" t="s">
        <v>25</v>
      </c>
      <c r="T465" s="1" t="s">
        <v>25</v>
      </c>
      <c r="U465" s="1" t="s">
        <v>36</v>
      </c>
      <c r="V465" s="1" t="s">
        <v>37</v>
      </c>
      <c r="W465" s="1" t="s">
        <v>30</v>
      </c>
      <c r="X465" s="1" t="s">
        <v>26</v>
      </c>
      <c r="Y465">
        <v>1</v>
      </c>
    </row>
    <row r="466" spans="1:25" hidden="1" x14ac:dyDescent="0.25">
      <c r="A466" s="1" t="s">
        <v>25</v>
      </c>
      <c r="B466" s="1" t="s">
        <v>26</v>
      </c>
      <c r="C466" s="1" t="s">
        <v>26</v>
      </c>
      <c r="D466" s="1" t="s">
        <v>46</v>
      </c>
      <c r="E466" s="1" t="s">
        <v>53</v>
      </c>
      <c r="F466">
        <v>2018</v>
      </c>
      <c r="G466">
        <v>2018</v>
      </c>
      <c r="H466">
        <v>2018</v>
      </c>
      <c r="I466" s="1" t="s">
        <v>29</v>
      </c>
      <c r="J466" s="1" t="s">
        <v>30</v>
      </c>
      <c r="K466" s="1" t="s">
        <v>159</v>
      </c>
      <c r="L466" s="1" t="s">
        <v>303</v>
      </c>
      <c r="M466" s="1" t="s">
        <v>161</v>
      </c>
      <c r="N466" s="1" t="s">
        <v>34</v>
      </c>
      <c r="O466" s="1" t="s">
        <v>35</v>
      </c>
      <c r="P466" s="1" t="s">
        <v>25</v>
      </c>
      <c r="Q466" s="1" t="s">
        <v>26</v>
      </c>
      <c r="R466" s="1" t="s">
        <v>26</v>
      </c>
      <c r="S466" s="1" t="s">
        <v>25</v>
      </c>
      <c r="T466" s="1" t="s">
        <v>25</v>
      </c>
      <c r="U466" s="1" t="s">
        <v>56</v>
      </c>
      <c r="V466" s="1" t="s">
        <v>37</v>
      </c>
      <c r="W466" s="1" t="s">
        <v>30</v>
      </c>
      <c r="X466" s="1" t="s">
        <v>26</v>
      </c>
      <c r="Y466">
        <v>1</v>
      </c>
    </row>
    <row r="467" spans="1:25" hidden="1" x14ac:dyDescent="0.25">
      <c r="A467" s="1" t="s">
        <v>25</v>
      </c>
      <c r="B467" s="1" t="s">
        <v>26</v>
      </c>
      <c r="C467" s="1" t="s">
        <v>26</v>
      </c>
      <c r="D467" s="1" t="s">
        <v>27</v>
      </c>
      <c r="E467" s="1" t="s">
        <v>28</v>
      </c>
      <c r="F467">
        <v>2019</v>
      </c>
      <c r="G467">
        <v>2019</v>
      </c>
      <c r="H467">
        <v>2019</v>
      </c>
      <c r="I467" s="1" t="s">
        <v>29</v>
      </c>
      <c r="J467" s="1" t="s">
        <v>30</v>
      </c>
      <c r="K467" s="1" t="s">
        <v>95</v>
      </c>
      <c r="L467" s="1" t="s">
        <v>397</v>
      </c>
      <c r="M467" s="1" t="s">
        <v>96</v>
      </c>
      <c r="N467" s="1" t="s">
        <v>34</v>
      </c>
      <c r="O467" s="1" t="s">
        <v>35</v>
      </c>
      <c r="P467" s="1" t="s">
        <v>25</v>
      </c>
      <c r="Q467" s="1" t="s">
        <v>25</v>
      </c>
      <c r="R467" s="1" t="s">
        <v>26</v>
      </c>
      <c r="S467" s="1" t="s">
        <v>25</v>
      </c>
      <c r="T467" s="1" t="s">
        <v>25</v>
      </c>
      <c r="U467" s="1" t="s">
        <v>36</v>
      </c>
      <c r="V467" s="1" t="s">
        <v>37</v>
      </c>
      <c r="W467" s="1" t="s">
        <v>30</v>
      </c>
      <c r="X467" s="1" t="s">
        <v>25</v>
      </c>
      <c r="Y467">
        <v>1</v>
      </c>
    </row>
    <row r="468" spans="1:25" hidden="1" x14ac:dyDescent="0.25">
      <c r="A468" s="1" t="s">
        <v>25</v>
      </c>
      <c r="B468" s="1" t="s">
        <v>26</v>
      </c>
      <c r="C468" s="1" t="s">
        <v>26</v>
      </c>
      <c r="D468" s="1" t="s">
        <v>27</v>
      </c>
      <c r="E468" s="1" t="s">
        <v>28</v>
      </c>
      <c r="F468">
        <v>2018</v>
      </c>
      <c r="G468">
        <v>2018</v>
      </c>
      <c r="H468">
        <v>2018</v>
      </c>
      <c r="I468" s="1" t="s">
        <v>29</v>
      </c>
      <c r="J468" s="1" t="s">
        <v>30</v>
      </c>
      <c r="K468" s="1" t="s">
        <v>89</v>
      </c>
      <c r="L468" s="1" t="s">
        <v>205</v>
      </c>
      <c r="M468" s="1" t="s">
        <v>91</v>
      </c>
      <c r="N468" s="1" t="s">
        <v>34</v>
      </c>
      <c r="O468" s="1" t="s">
        <v>35</v>
      </c>
      <c r="P468" s="1" t="s">
        <v>25</v>
      </c>
      <c r="Q468" s="1" t="s">
        <v>25</v>
      </c>
      <c r="R468" s="1" t="s">
        <v>26</v>
      </c>
      <c r="S468" s="1" t="s">
        <v>26</v>
      </c>
      <c r="T468" s="1" t="s">
        <v>25</v>
      </c>
      <c r="U468" s="1" t="s">
        <v>36</v>
      </c>
      <c r="V468" s="1" t="s">
        <v>37</v>
      </c>
      <c r="W468" s="1" t="s">
        <v>30</v>
      </c>
      <c r="X468" s="1" t="s">
        <v>25</v>
      </c>
      <c r="Y468">
        <v>1</v>
      </c>
    </row>
    <row r="469" spans="1:25" hidden="1" x14ac:dyDescent="0.25">
      <c r="A469" s="1" t="s">
        <v>25</v>
      </c>
      <c r="B469" s="1" t="s">
        <v>26</v>
      </c>
      <c r="C469" s="1" t="s">
        <v>26</v>
      </c>
      <c r="D469" s="1" t="s">
        <v>27</v>
      </c>
      <c r="E469" s="1" t="s">
        <v>42</v>
      </c>
      <c r="F469">
        <v>2017</v>
      </c>
      <c r="G469">
        <v>2017</v>
      </c>
      <c r="H469">
        <v>2017</v>
      </c>
      <c r="I469" s="1" t="s">
        <v>29</v>
      </c>
      <c r="J469" s="1" t="s">
        <v>30</v>
      </c>
      <c r="K469" s="1" t="s">
        <v>31</v>
      </c>
      <c r="L469" s="1" t="s">
        <v>405</v>
      </c>
      <c r="M469" s="1" t="s">
        <v>33</v>
      </c>
      <c r="N469" s="1" t="s">
        <v>34</v>
      </c>
      <c r="O469" s="1" t="s">
        <v>35</v>
      </c>
      <c r="P469" s="1" t="s">
        <v>26</v>
      </c>
      <c r="Q469" s="1" t="s">
        <v>26</v>
      </c>
      <c r="R469" s="1" t="s">
        <v>26</v>
      </c>
      <c r="S469" s="1" t="s">
        <v>26</v>
      </c>
      <c r="T469" s="1" t="s">
        <v>26</v>
      </c>
      <c r="U469" s="1" t="s">
        <v>36</v>
      </c>
      <c r="V469" s="1" t="s">
        <v>37</v>
      </c>
      <c r="W469" s="1" t="s">
        <v>30</v>
      </c>
      <c r="X469" s="1" t="s">
        <v>25</v>
      </c>
      <c r="Y469">
        <v>1</v>
      </c>
    </row>
    <row r="470" spans="1:25" hidden="1" x14ac:dyDescent="0.25">
      <c r="A470" s="1" t="s">
        <v>25</v>
      </c>
      <c r="B470" s="1" t="s">
        <v>26</v>
      </c>
      <c r="C470" s="1" t="s">
        <v>26</v>
      </c>
      <c r="D470" s="1" t="s">
        <v>46</v>
      </c>
      <c r="E470" s="1" t="s">
        <v>53</v>
      </c>
      <c r="F470">
        <v>2018</v>
      </c>
      <c r="G470">
        <v>2018</v>
      </c>
      <c r="H470">
        <v>2018</v>
      </c>
      <c r="I470" s="1" t="s">
        <v>29</v>
      </c>
      <c r="J470" s="1" t="s">
        <v>30</v>
      </c>
      <c r="K470" s="1" t="s">
        <v>107</v>
      </c>
      <c r="L470" s="1" t="s">
        <v>406</v>
      </c>
      <c r="M470" s="1" t="s">
        <v>109</v>
      </c>
      <c r="N470" s="1" t="s">
        <v>34</v>
      </c>
      <c r="O470" s="1" t="s">
        <v>35</v>
      </c>
      <c r="P470" s="1" t="s">
        <v>25</v>
      </c>
      <c r="Q470" s="1" t="s">
        <v>26</v>
      </c>
      <c r="R470" s="1" t="s">
        <v>26</v>
      </c>
      <c r="S470" s="1" t="s">
        <v>25</v>
      </c>
      <c r="T470" s="1" t="s">
        <v>25</v>
      </c>
      <c r="U470" s="1" t="s">
        <v>36</v>
      </c>
      <c r="V470" s="1" t="s">
        <v>37</v>
      </c>
      <c r="W470" s="1" t="s">
        <v>30</v>
      </c>
      <c r="X470" s="1" t="s">
        <v>26</v>
      </c>
      <c r="Y470">
        <v>1</v>
      </c>
    </row>
    <row r="471" spans="1:25" hidden="1" x14ac:dyDescent="0.25">
      <c r="A471" s="1" t="s">
        <v>25</v>
      </c>
      <c r="B471" s="1" t="s">
        <v>26</v>
      </c>
      <c r="C471" s="1" t="s">
        <v>26</v>
      </c>
      <c r="D471" s="1" t="s">
        <v>27</v>
      </c>
      <c r="E471" s="1" t="s">
        <v>28</v>
      </c>
      <c r="F471">
        <v>2016</v>
      </c>
      <c r="G471">
        <v>2016</v>
      </c>
      <c r="H471">
        <v>2016</v>
      </c>
      <c r="I471" s="1" t="s">
        <v>29</v>
      </c>
      <c r="J471" s="1" t="s">
        <v>30</v>
      </c>
      <c r="K471" s="1" t="s">
        <v>151</v>
      </c>
      <c r="L471" s="1" t="s">
        <v>407</v>
      </c>
      <c r="M471" s="1" t="s">
        <v>153</v>
      </c>
      <c r="N471" s="1" t="s">
        <v>34</v>
      </c>
      <c r="O471" s="1" t="s">
        <v>35</v>
      </c>
      <c r="P471" s="1" t="s">
        <v>25</v>
      </c>
      <c r="Q471" s="1" t="s">
        <v>25</v>
      </c>
      <c r="R471" s="1" t="s">
        <v>26</v>
      </c>
      <c r="S471" s="1" t="s">
        <v>25</v>
      </c>
      <c r="T471" s="1" t="s">
        <v>25</v>
      </c>
      <c r="U471" s="1" t="s">
        <v>36</v>
      </c>
      <c r="V471" s="1" t="s">
        <v>37</v>
      </c>
      <c r="W471" s="1" t="s">
        <v>30</v>
      </c>
      <c r="X471" s="1" t="s">
        <v>25</v>
      </c>
      <c r="Y471">
        <v>1</v>
      </c>
    </row>
    <row r="472" spans="1:25" hidden="1" x14ac:dyDescent="0.25">
      <c r="A472" s="1" t="s">
        <v>25</v>
      </c>
      <c r="B472" s="1" t="s">
        <v>26</v>
      </c>
      <c r="C472" s="1" t="s">
        <v>26</v>
      </c>
      <c r="D472" s="1" t="s">
        <v>27</v>
      </c>
      <c r="E472" s="1" t="s">
        <v>28</v>
      </c>
      <c r="F472">
        <v>2015</v>
      </c>
      <c r="G472">
        <v>2015</v>
      </c>
      <c r="H472">
        <v>2015</v>
      </c>
      <c r="I472" s="1" t="s">
        <v>29</v>
      </c>
      <c r="J472" s="1" t="s">
        <v>30</v>
      </c>
      <c r="K472" s="1" t="s">
        <v>124</v>
      </c>
      <c r="L472" s="1" t="s">
        <v>154</v>
      </c>
      <c r="M472" s="1" t="s">
        <v>126</v>
      </c>
      <c r="N472" s="1" t="s">
        <v>34</v>
      </c>
      <c r="O472" s="1" t="s">
        <v>35</v>
      </c>
      <c r="P472" s="1" t="s">
        <v>25</v>
      </c>
      <c r="Q472" s="1" t="s">
        <v>25</v>
      </c>
      <c r="R472" s="1" t="s">
        <v>26</v>
      </c>
      <c r="S472" s="1" t="s">
        <v>25</v>
      </c>
      <c r="T472" s="1" t="s">
        <v>25</v>
      </c>
      <c r="U472" s="1" t="s">
        <v>56</v>
      </c>
      <c r="V472" s="1" t="s">
        <v>37</v>
      </c>
      <c r="W472" s="1" t="s">
        <v>30</v>
      </c>
      <c r="X472" s="1" t="s">
        <v>25</v>
      </c>
      <c r="Y472">
        <v>1</v>
      </c>
    </row>
    <row r="473" spans="1:25" hidden="1" x14ac:dyDescent="0.25">
      <c r="A473" s="1" t="s">
        <v>25</v>
      </c>
      <c r="B473" s="1" t="s">
        <v>26</v>
      </c>
      <c r="C473" s="1" t="s">
        <v>26</v>
      </c>
      <c r="D473" s="1" t="s">
        <v>27</v>
      </c>
      <c r="E473" s="1" t="s">
        <v>28</v>
      </c>
      <c r="F473">
        <v>2019</v>
      </c>
      <c r="G473">
        <v>2019</v>
      </c>
      <c r="H473">
        <v>2019</v>
      </c>
      <c r="I473" s="1" t="s">
        <v>29</v>
      </c>
      <c r="J473" s="1" t="s">
        <v>30</v>
      </c>
      <c r="K473" s="1" t="s">
        <v>43</v>
      </c>
      <c r="L473" s="1" t="s">
        <v>44</v>
      </c>
      <c r="M473" s="1" t="s">
        <v>45</v>
      </c>
      <c r="N473" s="1" t="s">
        <v>34</v>
      </c>
      <c r="O473" s="1" t="s">
        <v>35</v>
      </c>
      <c r="P473" s="1" t="s">
        <v>25</v>
      </c>
      <c r="Q473" s="1" t="s">
        <v>25</v>
      </c>
      <c r="R473" s="1" t="s">
        <v>26</v>
      </c>
      <c r="S473" s="1" t="s">
        <v>25</v>
      </c>
      <c r="T473" s="1" t="s">
        <v>26</v>
      </c>
      <c r="U473" s="1" t="s">
        <v>36</v>
      </c>
      <c r="V473" s="1" t="s">
        <v>37</v>
      </c>
      <c r="W473" s="1" t="s">
        <v>30</v>
      </c>
      <c r="X473" s="1" t="s">
        <v>25</v>
      </c>
      <c r="Y473">
        <v>1</v>
      </c>
    </row>
    <row r="474" spans="1:25" hidden="1" x14ac:dyDescent="0.25">
      <c r="A474" s="1" t="s">
        <v>25</v>
      </c>
      <c r="B474" s="1" t="s">
        <v>26</v>
      </c>
      <c r="C474" s="1" t="s">
        <v>26</v>
      </c>
      <c r="D474" s="1" t="s">
        <v>27</v>
      </c>
      <c r="E474" s="1" t="s">
        <v>42</v>
      </c>
      <c r="F474">
        <v>2019</v>
      </c>
      <c r="G474">
        <v>2019</v>
      </c>
      <c r="H474">
        <v>2019</v>
      </c>
      <c r="I474" s="1" t="s">
        <v>29</v>
      </c>
      <c r="J474" s="1" t="s">
        <v>30</v>
      </c>
      <c r="K474" s="1" t="s">
        <v>104</v>
      </c>
      <c r="L474" s="1" t="s">
        <v>105</v>
      </c>
      <c r="M474" s="1" t="s">
        <v>106</v>
      </c>
      <c r="N474" s="1" t="s">
        <v>34</v>
      </c>
      <c r="O474" s="1" t="s">
        <v>35</v>
      </c>
      <c r="P474" s="1" t="s">
        <v>26</v>
      </c>
      <c r="Q474" s="1" t="s">
        <v>26</v>
      </c>
      <c r="R474" s="1" t="s">
        <v>26</v>
      </c>
      <c r="S474" s="1" t="s">
        <v>26</v>
      </c>
      <c r="T474" s="1" t="s">
        <v>26</v>
      </c>
      <c r="U474" s="1" t="s">
        <v>56</v>
      </c>
      <c r="V474" s="1" t="s">
        <v>37</v>
      </c>
      <c r="W474" s="1" t="s">
        <v>30</v>
      </c>
      <c r="X474" s="1" t="s">
        <v>26</v>
      </c>
      <c r="Y474">
        <v>1</v>
      </c>
    </row>
    <row r="475" spans="1:25" hidden="1" x14ac:dyDescent="0.25">
      <c r="A475" s="1" t="s">
        <v>25</v>
      </c>
      <c r="B475" s="1" t="s">
        <v>26</v>
      </c>
      <c r="C475" s="1" t="s">
        <v>26</v>
      </c>
      <c r="D475" s="1" t="s">
        <v>27</v>
      </c>
      <c r="E475" s="1" t="s">
        <v>28</v>
      </c>
      <c r="F475">
        <v>2018</v>
      </c>
      <c r="G475">
        <v>2018</v>
      </c>
      <c r="H475">
        <v>2018</v>
      </c>
      <c r="I475" s="1" t="s">
        <v>29</v>
      </c>
      <c r="J475" s="1" t="s">
        <v>30</v>
      </c>
      <c r="K475" s="1" t="s">
        <v>82</v>
      </c>
      <c r="L475" s="1" t="s">
        <v>249</v>
      </c>
      <c r="M475" s="1" t="s">
        <v>84</v>
      </c>
      <c r="N475" s="1" t="s">
        <v>34</v>
      </c>
      <c r="O475" s="1" t="s">
        <v>35</v>
      </c>
      <c r="P475" s="1" t="s">
        <v>25</v>
      </c>
      <c r="Q475" s="1" t="s">
        <v>25</v>
      </c>
      <c r="R475" s="1" t="s">
        <v>26</v>
      </c>
      <c r="S475" s="1" t="s">
        <v>25</v>
      </c>
      <c r="T475" s="1" t="s">
        <v>25</v>
      </c>
      <c r="U475" s="1" t="s">
        <v>36</v>
      </c>
      <c r="V475" s="1" t="s">
        <v>37</v>
      </c>
      <c r="W475" s="1" t="s">
        <v>30</v>
      </c>
      <c r="X475" s="1" t="s">
        <v>26</v>
      </c>
      <c r="Y475">
        <v>2</v>
      </c>
    </row>
    <row r="476" spans="1:25" hidden="1" x14ac:dyDescent="0.25">
      <c r="A476" s="1" t="s">
        <v>25</v>
      </c>
      <c r="B476" s="1" t="s">
        <v>26</v>
      </c>
      <c r="C476" s="1" t="s">
        <v>26</v>
      </c>
      <c r="D476" s="1" t="s">
        <v>27</v>
      </c>
      <c r="E476" s="1" t="s">
        <v>28</v>
      </c>
      <c r="F476">
        <v>2019</v>
      </c>
      <c r="G476">
        <v>2019</v>
      </c>
      <c r="H476">
        <v>2019</v>
      </c>
      <c r="I476" s="1" t="s">
        <v>29</v>
      </c>
      <c r="J476" s="1" t="s">
        <v>30</v>
      </c>
      <c r="K476" s="1" t="s">
        <v>47</v>
      </c>
      <c r="L476" s="1" t="s">
        <v>48</v>
      </c>
      <c r="M476" s="1" t="s">
        <v>49</v>
      </c>
      <c r="N476" s="1" t="s">
        <v>34</v>
      </c>
      <c r="O476" s="1" t="s">
        <v>35</v>
      </c>
      <c r="P476" s="1" t="s">
        <v>25</v>
      </c>
      <c r="Q476" s="1" t="s">
        <v>25</v>
      </c>
      <c r="R476" s="1" t="s">
        <v>26</v>
      </c>
      <c r="S476" s="1" t="s">
        <v>25</v>
      </c>
      <c r="T476" s="1" t="s">
        <v>25</v>
      </c>
      <c r="U476" s="1" t="s">
        <v>36</v>
      </c>
      <c r="V476" s="1" t="s">
        <v>37</v>
      </c>
      <c r="W476" s="1" t="s">
        <v>30</v>
      </c>
      <c r="X476" s="1" t="s">
        <v>26</v>
      </c>
      <c r="Y476">
        <v>2</v>
      </c>
    </row>
    <row r="477" spans="1:25" hidden="1" x14ac:dyDescent="0.25">
      <c r="A477" s="1" t="s">
        <v>25</v>
      </c>
      <c r="B477" s="1" t="s">
        <v>26</v>
      </c>
      <c r="C477" s="1" t="s">
        <v>26</v>
      </c>
      <c r="D477" s="1" t="s">
        <v>46</v>
      </c>
      <c r="E477" s="1" t="s">
        <v>53</v>
      </c>
      <c r="F477">
        <v>2019</v>
      </c>
      <c r="G477">
        <v>2019</v>
      </c>
      <c r="H477">
        <v>2019</v>
      </c>
      <c r="I477" s="1" t="s">
        <v>29</v>
      </c>
      <c r="J477" s="1" t="s">
        <v>30</v>
      </c>
      <c r="K477" s="1" t="s">
        <v>82</v>
      </c>
      <c r="L477" s="1" t="s">
        <v>293</v>
      </c>
      <c r="M477" s="1" t="s">
        <v>84</v>
      </c>
      <c r="N477" s="1" t="s">
        <v>34</v>
      </c>
      <c r="O477" s="1" t="s">
        <v>35</v>
      </c>
      <c r="P477" s="1" t="s">
        <v>25</v>
      </c>
      <c r="Q477" s="1" t="s">
        <v>26</v>
      </c>
      <c r="R477" s="1" t="s">
        <v>26</v>
      </c>
      <c r="S477" s="1" t="s">
        <v>25</v>
      </c>
      <c r="T477" s="1" t="s">
        <v>25</v>
      </c>
      <c r="U477" s="1" t="s">
        <v>36</v>
      </c>
      <c r="V477" s="1" t="s">
        <v>37</v>
      </c>
      <c r="W477" s="1" t="s">
        <v>30</v>
      </c>
      <c r="X477" s="1" t="s">
        <v>26</v>
      </c>
      <c r="Y477">
        <v>1</v>
      </c>
    </row>
    <row r="478" spans="1:25" hidden="1" x14ac:dyDescent="0.25">
      <c r="A478" s="1" t="s">
        <v>25</v>
      </c>
      <c r="B478" s="1" t="s">
        <v>26</v>
      </c>
      <c r="C478" s="1" t="s">
        <v>26</v>
      </c>
      <c r="D478" s="1" t="s">
        <v>27</v>
      </c>
      <c r="E478" s="1" t="s">
        <v>28</v>
      </c>
      <c r="F478">
        <v>2016</v>
      </c>
      <c r="G478">
        <v>2016</v>
      </c>
      <c r="H478">
        <v>2016</v>
      </c>
      <c r="I478" s="1" t="s">
        <v>29</v>
      </c>
      <c r="J478" s="1" t="s">
        <v>30</v>
      </c>
      <c r="K478" s="1" t="s">
        <v>159</v>
      </c>
      <c r="L478" s="1" t="s">
        <v>176</v>
      </c>
      <c r="M478" s="1" t="s">
        <v>161</v>
      </c>
      <c r="N478" s="1" t="s">
        <v>34</v>
      </c>
      <c r="O478" s="1" t="s">
        <v>35</v>
      </c>
      <c r="P478" s="1" t="s">
        <v>25</v>
      </c>
      <c r="Q478" s="1" t="s">
        <v>25</v>
      </c>
      <c r="R478" s="1" t="s">
        <v>26</v>
      </c>
      <c r="S478" s="1" t="s">
        <v>25</v>
      </c>
      <c r="T478" s="1" t="s">
        <v>25</v>
      </c>
      <c r="U478" s="1" t="s">
        <v>56</v>
      </c>
      <c r="V478" s="1" t="s">
        <v>37</v>
      </c>
      <c r="W478" s="1" t="s">
        <v>30</v>
      </c>
      <c r="X478" s="1" t="s">
        <v>25</v>
      </c>
      <c r="Y478">
        <v>1</v>
      </c>
    </row>
    <row r="479" spans="1:25" hidden="1" x14ac:dyDescent="0.25">
      <c r="A479" s="1" t="s">
        <v>25</v>
      </c>
      <c r="B479" s="1" t="s">
        <v>26</v>
      </c>
      <c r="C479" s="1" t="s">
        <v>26</v>
      </c>
      <c r="D479" s="1" t="s">
        <v>27</v>
      </c>
      <c r="E479" s="1" t="s">
        <v>28</v>
      </c>
      <c r="F479">
        <v>2018</v>
      </c>
      <c r="G479">
        <v>2018</v>
      </c>
      <c r="H479">
        <v>2018</v>
      </c>
      <c r="I479" s="1" t="s">
        <v>29</v>
      </c>
      <c r="J479" s="1" t="s">
        <v>30</v>
      </c>
      <c r="K479" s="1" t="s">
        <v>38</v>
      </c>
      <c r="L479" s="1" t="s">
        <v>187</v>
      </c>
      <c r="M479" s="1" t="s">
        <v>40</v>
      </c>
      <c r="N479" s="1" t="s">
        <v>34</v>
      </c>
      <c r="O479" s="1" t="s">
        <v>35</v>
      </c>
      <c r="P479" s="1" t="s">
        <v>25</v>
      </c>
      <c r="Q479" s="1" t="s">
        <v>25</v>
      </c>
      <c r="R479" s="1" t="s">
        <v>26</v>
      </c>
      <c r="S479" s="1" t="s">
        <v>25</v>
      </c>
      <c r="T479" s="1" t="s">
        <v>25</v>
      </c>
      <c r="U479" s="1" t="s">
        <v>56</v>
      </c>
      <c r="V479" s="1" t="s">
        <v>37</v>
      </c>
      <c r="W479" s="1" t="s">
        <v>30</v>
      </c>
      <c r="X479" s="1" t="s">
        <v>26</v>
      </c>
      <c r="Y479">
        <v>1</v>
      </c>
    </row>
    <row r="480" spans="1:25" hidden="1" x14ac:dyDescent="0.25">
      <c r="A480" s="1" t="s">
        <v>25</v>
      </c>
      <c r="B480" s="1" t="s">
        <v>26</v>
      </c>
      <c r="C480" s="1" t="s">
        <v>26</v>
      </c>
      <c r="D480" s="1" t="s">
        <v>46</v>
      </c>
      <c r="E480" s="1" t="s">
        <v>42</v>
      </c>
      <c r="F480">
        <v>2018</v>
      </c>
      <c r="G480">
        <v>2018</v>
      </c>
      <c r="H480">
        <v>2018</v>
      </c>
      <c r="I480" s="1" t="s">
        <v>29</v>
      </c>
      <c r="J480" s="1" t="s">
        <v>30</v>
      </c>
      <c r="K480" s="1" t="s">
        <v>151</v>
      </c>
      <c r="L480" s="1" t="s">
        <v>194</v>
      </c>
      <c r="M480" s="1" t="s">
        <v>153</v>
      </c>
      <c r="N480" s="1" t="s">
        <v>34</v>
      </c>
      <c r="O480" s="1" t="s">
        <v>35</v>
      </c>
      <c r="P480" s="1" t="s">
        <v>26</v>
      </c>
      <c r="Q480" s="1" t="s">
        <v>26</v>
      </c>
      <c r="R480" s="1" t="s">
        <v>26</v>
      </c>
      <c r="S480" s="1" t="s">
        <v>26</v>
      </c>
      <c r="T480" s="1" t="s">
        <v>26</v>
      </c>
      <c r="U480" s="1" t="s">
        <v>36</v>
      </c>
      <c r="V480" s="1" t="s">
        <v>37</v>
      </c>
      <c r="W480" s="1" t="s">
        <v>30</v>
      </c>
      <c r="X480" s="1" t="s">
        <v>25</v>
      </c>
      <c r="Y480">
        <v>1</v>
      </c>
    </row>
    <row r="481" spans="1:25" hidden="1" x14ac:dyDescent="0.25">
      <c r="A481" s="1" t="s">
        <v>25</v>
      </c>
      <c r="B481" s="1" t="s">
        <v>26</v>
      </c>
      <c r="C481" s="1" t="s">
        <v>26</v>
      </c>
      <c r="D481" s="1" t="s">
        <v>46</v>
      </c>
      <c r="E481" s="1" t="s">
        <v>53</v>
      </c>
      <c r="F481">
        <v>2019</v>
      </c>
      <c r="G481">
        <v>2019</v>
      </c>
      <c r="H481">
        <v>2019</v>
      </c>
      <c r="I481" s="1" t="s">
        <v>29</v>
      </c>
      <c r="J481" s="1" t="s">
        <v>30</v>
      </c>
      <c r="K481" s="1" t="s">
        <v>43</v>
      </c>
      <c r="L481" s="1" t="s">
        <v>44</v>
      </c>
      <c r="M481" s="1" t="s">
        <v>45</v>
      </c>
      <c r="N481" s="1" t="s">
        <v>34</v>
      </c>
      <c r="O481" s="1" t="s">
        <v>35</v>
      </c>
      <c r="P481" s="1" t="s">
        <v>25</v>
      </c>
      <c r="Q481" s="1" t="s">
        <v>25</v>
      </c>
      <c r="R481" s="1" t="s">
        <v>26</v>
      </c>
      <c r="S481" s="1" t="s">
        <v>25</v>
      </c>
      <c r="T481" s="1" t="s">
        <v>26</v>
      </c>
      <c r="U481" s="1" t="s">
        <v>36</v>
      </c>
      <c r="V481" s="1" t="s">
        <v>37</v>
      </c>
      <c r="W481" s="1" t="s">
        <v>551</v>
      </c>
      <c r="X481" s="1" t="s">
        <v>25</v>
      </c>
      <c r="Y481">
        <v>1</v>
      </c>
    </row>
    <row r="482" spans="1:25" hidden="1" x14ac:dyDescent="0.25">
      <c r="A482" s="1" t="s">
        <v>25</v>
      </c>
      <c r="B482" s="1" t="s">
        <v>26</v>
      </c>
      <c r="C482" s="1" t="s">
        <v>26</v>
      </c>
      <c r="D482" s="1" t="s">
        <v>46</v>
      </c>
      <c r="E482" s="1" t="s">
        <v>53</v>
      </c>
      <c r="F482">
        <v>2020</v>
      </c>
      <c r="G482">
        <v>2020</v>
      </c>
      <c r="H482">
        <v>2020</v>
      </c>
      <c r="I482" s="1" t="s">
        <v>29</v>
      </c>
      <c r="J482" s="1" t="s">
        <v>30</v>
      </c>
      <c r="K482" s="1" t="s">
        <v>104</v>
      </c>
      <c r="L482" s="1" t="s">
        <v>113</v>
      </c>
      <c r="M482" s="1" t="s">
        <v>106</v>
      </c>
      <c r="N482" s="1" t="s">
        <v>34</v>
      </c>
      <c r="O482" s="1" t="s">
        <v>35</v>
      </c>
      <c r="P482" s="1" t="s">
        <v>25</v>
      </c>
      <c r="Q482" s="1" t="s">
        <v>26</v>
      </c>
      <c r="R482" s="1" t="s">
        <v>26</v>
      </c>
      <c r="S482" s="1" t="s">
        <v>25</v>
      </c>
      <c r="T482" s="1" t="s">
        <v>25</v>
      </c>
      <c r="U482" s="1" t="s">
        <v>36</v>
      </c>
      <c r="V482" s="1" t="s">
        <v>37</v>
      </c>
      <c r="W482" s="1" t="s">
        <v>30</v>
      </c>
      <c r="X482" s="1" t="s">
        <v>26</v>
      </c>
      <c r="Y482">
        <v>1</v>
      </c>
    </row>
    <row r="483" spans="1:25" hidden="1" x14ac:dyDescent="0.25">
      <c r="A483" s="1" t="s">
        <v>25</v>
      </c>
      <c r="B483" s="1" t="s">
        <v>26</v>
      </c>
      <c r="C483" s="1" t="s">
        <v>26</v>
      </c>
      <c r="D483" s="1" t="s">
        <v>46</v>
      </c>
      <c r="E483" s="1" t="s">
        <v>53</v>
      </c>
      <c r="F483">
        <v>2017</v>
      </c>
      <c r="G483">
        <v>2017</v>
      </c>
      <c r="H483">
        <v>2017</v>
      </c>
      <c r="I483" s="1" t="s">
        <v>29</v>
      </c>
      <c r="J483" s="1" t="s">
        <v>30</v>
      </c>
      <c r="K483" s="1" t="s">
        <v>104</v>
      </c>
      <c r="L483" s="1" t="s">
        <v>308</v>
      </c>
      <c r="M483" s="1" t="s">
        <v>106</v>
      </c>
      <c r="N483" s="1" t="s">
        <v>34</v>
      </c>
      <c r="O483" s="1" t="s">
        <v>35</v>
      </c>
      <c r="P483" s="1" t="s">
        <v>25</v>
      </c>
      <c r="Q483" s="1" t="s">
        <v>25</v>
      </c>
      <c r="R483" s="1" t="s">
        <v>26</v>
      </c>
      <c r="S483" s="1" t="s">
        <v>25</v>
      </c>
      <c r="T483" s="1" t="s">
        <v>25</v>
      </c>
      <c r="U483" s="1" t="s">
        <v>36</v>
      </c>
      <c r="V483" s="1" t="s">
        <v>37</v>
      </c>
      <c r="W483" s="1" t="s">
        <v>30</v>
      </c>
      <c r="X483" s="1" t="s">
        <v>25</v>
      </c>
      <c r="Y483">
        <v>2</v>
      </c>
    </row>
    <row r="484" spans="1:25" hidden="1" x14ac:dyDescent="0.25">
      <c r="A484" s="1" t="s">
        <v>25</v>
      </c>
      <c r="B484" s="1" t="s">
        <v>26</v>
      </c>
      <c r="C484" s="1" t="s">
        <v>26</v>
      </c>
      <c r="D484" s="1" t="s">
        <v>27</v>
      </c>
      <c r="E484" s="1" t="s">
        <v>28</v>
      </c>
      <c r="F484">
        <v>2017</v>
      </c>
      <c r="G484">
        <v>2017</v>
      </c>
      <c r="H484">
        <v>2017</v>
      </c>
      <c r="I484" s="1" t="s">
        <v>29</v>
      </c>
      <c r="J484" s="1" t="s">
        <v>30</v>
      </c>
      <c r="K484" s="1" t="s">
        <v>66</v>
      </c>
      <c r="L484" s="1" t="s">
        <v>413</v>
      </c>
      <c r="M484" s="1" t="s">
        <v>175</v>
      </c>
      <c r="N484" s="1" t="s">
        <v>34</v>
      </c>
      <c r="O484" s="1" t="s">
        <v>35</v>
      </c>
      <c r="P484" s="1" t="s">
        <v>25</v>
      </c>
      <c r="Q484" s="1" t="s">
        <v>25</v>
      </c>
      <c r="R484" s="1" t="s">
        <v>26</v>
      </c>
      <c r="S484" s="1" t="s">
        <v>25</v>
      </c>
      <c r="T484" s="1" t="s">
        <v>25</v>
      </c>
      <c r="U484" s="1" t="s">
        <v>36</v>
      </c>
      <c r="V484" s="1" t="s">
        <v>37</v>
      </c>
      <c r="W484" s="1" t="s">
        <v>30</v>
      </c>
      <c r="X484" s="1" t="s">
        <v>25</v>
      </c>
      <c r="Y484">
        <v>1</v>
      </c>
    </row>
    <row r="485" spans="1:25" hidden="1" x14ac:dyDescent="0.25">
      <c r="A485" s="1" t="s">
        <v>25</v>
      </c>
      <c r="B485" s="1" t="s">
        <v>26</v>
      </c>
      <c r="C485" s="1" t="s">
        <v>26</v>
      </c>
      <c r="D485" s="1" t="s">
        <v>27</v>
      </c>
      <c r="E485" s="1" t="s">
        <v>42</v>
      </c>
      <c r="F485">
        <v>2020</v>
      </c>
      <c r="G485">
        <v>2020</v>
      </c>
      <c r="H485">
        <v>2020</v>
      </c>
      <c r="I485" s="1" t="s">
        <v>29</v>
      </c>
      <c r="J485" s="1" t="s">
        <v>30</v>
      </c>
      <c r="K485" s="1" t="s">
        <v>66</v>
      </c>
      <c r="L485" s="1" t="s">
        <v>67</v>
      </c>
      <c r="M485" s="1" t="s">
        <v>68</v>
      </c>
      <c r="N485" s="1" t="s">
        <v>34</v>
      </c>
      <c r="O485" s="1" t="s">
        <v>35</v>
      </c>
      <c r="P485" s="1" t="s">
        <v>26</v>
      </c>
      <c r="Q485" s="1" t="s">
        <v>26</v>
      </c>
      <c r="R485" s="1" t="s">
        <v>26</v>
      </c>
      <c r="S485" s="1" t="s">
        <v>26</v>
      </c>
      <c r="T485" s="1" t="s">
        <v>26</v>
      </c>
      <c r="U485" s="1" t="s">
        <v>56</v>
      </c>
      <c r="V485" s="1" t="s">
        <v>37</v>
      </c>
      <c r="W485" s="1" t="s">
        <v>30</v>
      </c>
      <c r="X485" s="1" t="s">
        <v>26</v>
      </c>
      <c r="Y485">
        <v>1</v>
      </c>
    </row>
    <row r="486" spans="1:25" hidden="1" x14ac:dyDescent="0.25">
      <c r="A486" s="1" t="s">
        <v>25</v>
      </c>
      <c r="B486" s="1" t="s">
        <v>26</v>
      </c>
      <c r="C486" s="1" t="s">
        <v>26</v>
      </c>
      <c r="D486" s="1" t="s">
        <v>27</v>
      </c>
      <c r="E486" s="1" t="s">
        <v>42</v>
      </c>
      <c r="F486">
        <v>2018</v>
      </c>
      <c r="G486">
        <v>2018</v>
      </c>
      <c r="H486">
        <v>2018</v>
      </c>
      <c r="I486" s="1" t="s">
        <v>29</v>
      </c>
      <c r="J486" s="1" t="s">
        <v>30</v>
      </c>
      <c r="K486" s="1" t="s">
        <v>232</v>
      </c>
      <c r="L486" s="1" t="s">
        <v>297</v>
      </c>
      <c r="M486" s="1" t="s">
        <v>234</v>
      </c>
      <c r="N486" s="1" t="s">
        <v>34</v>
      </c>
      <c r="O486" s="1" t="s">
        <v>35</v>
      </c>
      <c r="P486" s="1" t="s">
        <v>26</v>
      </c>
      <c r="Q486" s="1" t="s">
        <v>26</v>
      </c>
      <c r="R486" s="1" t="s">
        <v>26</v>
      </c>
      <c r="S486" s="1" t="s">
        <v>26</v>
      </c>
      <c r="T486" s="1" t="s">
        <v>26</v>
      </c>
      <c r="U486" s="1" t="s">
        <v>36</v>
      </c>
      <c r="V486" s="1" t="s">
        <v>37</v>
      </c>
      <c r="W486" s="1" t="s">
        <v>30</v>
      </c>
      <c r="X486" s="1" t="s">
        <v>25</v>
      </c>
      <c r="Y486">
        <v>1</v>
      </c>
    </row>
    <row r="487" spans="1:25" hidden="1" x14ac:dyDescent="0.25">
      <c r="A487" s="1" t="s">
        <v>25</v>
      </c>
      <c r="B487" s="1" t="s">
        <v>26</v>
      </c>
      <c r="C487" s="1" t="s">
        <v>26</v>
      </c>
      <c r="D487" s="1" t="s">
        <v>46</v>
      </c>
      <c r="E487" s="1" t="s">
        <v>42</v>
      </c>
      <c r="F487">
        <v>2020</v>
      </c>
      <c r="G487">
        <v>2020</v>
      </c>
      <c r="H487">
        <v>2020</v>
      </c>
      <c r="I487" s="1" t="s">
        <v>29</v>
      </c>
      <c r="J487" s="1" t="s">
        <v>30</v>
      </c>
      <c r="K487" s="1" t="s">
        <v>43</v>
      </c>
      <c r="L487" s="1" t="s">
        <v>44</v>
      </c>
      <c r="M487" s="1" t="s">
        <v>45</v>
      </c>
      <c r="N487" s="1" t="s">
        <v>34</v>
      </c>
      <c r="O487" s="1" t="s">
        <v>35</v>
      </c>
      <c r="P487" s="1" t="s">
        <v>26</v>
      </c>
      <c r="Q487" s="1" t="s">
        <v>26</v>
      </c>
      <c r="R487" s="1" t="s">
        <v>26</v>
      </c>
      <c r="S487" s="1" t="s">
        <v>26</v>
      </c>
      <c r="T487" s="1" t="s">
        <v>26</v>
      </c>
      <c r="U487" s="1" t="s">
        <v>56</v>
      </c>
      <c r="V487" s="1" t="s">
        <v>37</v>
      </c>
      <c r="W487" s="1" t="s">
        <v>551</v>
      </c>
      <c r="X487" s="1" t="s">
        <v>26</v>
      </c>
      <c r="Y487">
        <v>1</v>
      </c>
    </row>
    <row r="488" spans="1:25" hidden="1" x14ac:dyDescent="0.25">
      <c r="A488" s="1" t="s">
        <v>25</v>
      </c>
      <c r="B488" s="1" t="s">
        <v>26</v>
      </c>
      <c r="C488" s="1" t="s">
        <v>26</v>
      </c>
      <c r="D488" s="1" t="s">
        <v>27</v>
      </c>
      <c r="E488" s="1" t="s">
        <v>28</v>
      </c>
      <c r="F488">
        <v>2017</v>
      </c>
      <c r="G488">
        <v>2017</v>
      </c>
      <c r="H488">
        <v>2017</v>
      </c>
      <c r="I488" s="1" t="s">
        <v>29</v>
      </c>
      <c r="J488" s="1" t="s">
        <v>30</v>
      </c>
      <c r="K488" s="1" t="s">
        <v>66</v>
      </c>
      <c r="L488" s="1" t="s">
        <v>226</v>
      </c>
      <c r="M488" s="1" t="s">
        <v>68</v>
      </c>
      <c r="N488" s="1" t="s">
        <v>34</v>
      </c>
      <c r="O488" s="1" t="s">
        <v>35</v>
      </c>
      <c r="P488" s="1" t="s">
        <v>25</v>
      </c>
      <c r="Q488" s="1" t="s">
        <v>25</v>
      </c>
      <c r="R488" s="1" t="s">
        <v>26</v>
      </c>
      <c r="S488" s="1" t="s">
        <v>25</v>
      </c>
      <c r="T488" s="1" t="s">
        <v>25</v>
      </c>
      <c r="U488" s="1" t="s">
        <v>36</v>
      </c>
      <c r="V488" s="1" t="s">
        <v>37</v>
      </c>
      <c r="W488" s="1" t="s">
        <v>30</v>
      </c>
      <c r="X488" s="1" t="s">
        <v>25</v>
      </c>
      <c r="Y488">
        <v>1</v>
      </c>
    </row>
    <row r="489" spans="1:25" hidden="1" x14ac:dyDescent="0.25">
      <c r="A489" s="1" t="s">
        <v>25</v>
      </c>
      <c r="B489" s="1" t="s">
        <v>26</v>
      </c>
      <c r="C489" s="1" t="s">
        <v>26</v>
      </c>
      <c r="D489" s="1" t="s">
        <v>46</v>
      </c>
      <c r="E489" s="1" t="s">
        <v>42</v>
      </c>
      <c r="F489">
        <v>2018</v>
      </c>
      <c r="G489">
        <v>2018</v>
      </c>
      <c r="H489">
        <v>2018</v>
      </c>
      <c r="I489" s="1" t="s">
        <v>29</v>
      </c>
      <c r="J489" s="1" t="s">
        <v>30</v>
      </c>
      <c r="K489" s="1" t="s">
        <v>75</v>
      </c>
      <c r="L489" s="1" t="s">
        <v>76</v>
      </c>
      <c r="M489" s="1" t="s">
        <v>77</v>
      </c>
      <c r="N489" s="1" t="s">
        <v>34</v>
      </c>
      <c r="O489" s="1" t="s">
        <v>35</v>
      </c>
      <c r="P489" s="1" t="s">
        <v>26</v>
      </c>
      <c r="Q489" s="1" t="s">
        <v>26</v>
      </c>
      <c r="R489" s="1" t="s">
        <v>26</v>
      </c>
      <c r="S489" s="1" t="s">
        <v>26</v>
      </c>
      <c r="T489" s="1" t="s">
        <v>26</v>
      </c>
      <c r="U489" s="1" t="s">
        <v>36</v>
      </c>
      <c r="V489" s="1" t="s">
        <v>37</v>
      </c>
      <c r="W489" s="1" t="s">
        <v>30</v>
      </c>
      <c r="X489" s="1" t="s">
        <v>26</v>
      </c>
      <c r="Y489">
        <v>1</v>
      </c>
    </row>
    <row r="490" spans="1:25" hidden="1" x14ac:dyDescent="0.25">
      <c r="A490" s="1" t="s">
        <v>25</v>
      </c>
      <c r="B490" s="1" t="s">
        <v>26</v>
      </c>
      <c r="C490" s="1" t="s">
        <v>26</v>
      </c>
      <c r="D490" s="1" t="s">
        <v>46</v>
      </c>
      <c r="E490" s="1" t="s">
        <v>53</v>
      </c>
      <c r="F490">
        <v>2019</v>
      </c>
      <c r="G490">
        <v>2019</v>
      </c>
      <c r="H490">
        <v>2019</v>
      </c>
      <c r="I490" s="1" t="s">
        <v>29</v>
      </c>
      <c r="J490" s="1" t="s">
        <v>30</v>
      </c>
      <c r="K490" s="1" t="s">
        <v>145</v>
      </c>
      <c r="L490" s="1" t="s">
        <v>146</v>
      </c>
      <c r="M490" s="1" t="s">
        <v>147</v>
      </c>
      <c r="N490" s="1" t="s">
        <v>34</v>
      </c>
      <c r="O490" s="1" t="s">
        <v>35</v>
      </c>
      <c r="P490" s="1" t="s">
        <v>25</v>
      </c>
      <c r="Q490" s="1" t="s">
        <v>26</v>
      </c>
      <c r="R490" s="1" t="s">
        <v>26</v>
      </c>
      <c r="S490" s="1" t="s">
        <v>25</v>
      </c>
      <c r="T490" s="1" t="s">
        <v>25</v>
      </c>
      <c r="U490" s="1" t="s">
        <v>36</v>
      </c>
      <c r="V490" s="1" t="s">
        <v>37</v>
      </c>
      <c r="W490" s="1" t="s">
        <v>30</v>
      </c>
      <c r="X490" s="1" t="s">
        <v>26</v>
      </c>
      <c r="Y490">
        <v>1</v>
      </c>
    </row>
    <row r="491" spans="1:25" hidden="1" x14ac:dyDescent="0.25">
      <c r="A491" s="1" t="s">
        <v>25</v>
      </c>
      <c r="B491" s="1" t="s">
        <v>26</v>
      </c>
      <c r="C491" s="1" t="s">
        <v>26</v>
      </c>
      <c r="D491" s="1" t="s">
        <v>46</v>
      </c>
      <c r="E491" s="1" t="s">
        <v>53</v>
      </c>
      <c r="F491">
        <v>2018</v>
      </c>
      <c r="G491">
        <v>2018</v>
      </c>
      <c r="H491">
        <v>2018</v>
      </c>
      <c r="I491" s="1" t="s">
        <v>29</v>
      </c>
      <c r="J491" s="1" t="s">
        <v>30</v>
      </c>
      <c r="K491" s="1" t="s">
        <v>195</v>
      </c>
      <c r="L491" s="1" t="s">
        <v>417</v>
      </c>
      <c r="M491" s="1" t="s">
        <v>197</v>
      </c>
      <c r="N491" s="1" t="s">
        <v>34</v>
      </c>
      <c r="O491" s="1" t="s">
        <v>35</v>
      </c>
      <c r="P491" s="1" t="s">
        <v>25</v>
      </c>
      <c r="Q491" s="1" t="s">
        <v>26</v>
      </c>
      <c r="R491" s="1" t="s">
        <v>26</v>
      </c>
      <c r="S491" s="1" t="s">
        <v>25</v>
      </c>
      <c r="T491" s="1" t="s">
        <v>25</v>
      </c>
      <c r="U491" s="1" t="s">
        <v>36</v>
      </c>
      <c r="V491" s="1" t="s">
        <v>37</v>
      </c>
      <c r="W491" s="1" t="s">
        <v>30</v>
      </c>
      <c r="X491" s="1" t="s">
        <v>25</v>
      </c>
      <c r="Y491">
        <v>1</v>
      </c>
    </row>
    <row r="492" spans="1:25" hidden="1" x14ac:dyDescent="0.25">
      <c r="A492" s="1" t="s">
        <v>25</v>
      </c>
      <c r="B492" s="1" t="s">
        <v>26</v>
      </c>
      <c r="C492" s="1" t="s">
        <v>26</v>
      </c>
      <c r="D492" s="1" t="s">
        <v>27</v>
      </c>
      <c r="E492" s="1" t="s">
        <v>28</v>
      </c>
      <c r="F492">
        <v>2016</v>
      </c>
      <c r="G492">
        <v>2016</v>
      </c>
      <c r="H492">
        <v>2016</v>
      </c>
      <c r="I492" s="1" t="s">
        <v>29</v>
      </c>
      <c r="J492" s="1" t="s">
        <v>30</v>
      </c>
      <c r="K492" s="1" t="s">
        <v>159</v>
      </c>
      <c r="L492" s="1" t="s">
        <v>271</v>
      </c>
      <c r="M492" s="1" t="s">
        <v>161</v>
      </c>
      <c r="N492" s="1" t="s">
        <v>34</v>
      </c>
      <c r="O492" s="1" t="s">
        <v>35</v>
      </c>
      <c r="P492" s="1" t="s">
        <v>25</v>
      </c>
      <c r="Q492" s="1" t="s">
        <v>25</v>
      </c>
      <c r="R492" s="1" t="s">
        <v>26</v>
      </c>
      <c r="S492" s="1" t="s">
        <v>25</v>
      </c>
      <c r="T492" s="1" t="s">
        <v>25</v>
      </c>
      <c r="U492" s="1" t="s">
        <v>36</v>
      </c>
      <c r="V492" s="1" t="s">
        <v>37</v>
      </c>
      <c r="W492" s="1" t="s">
        <v>30</v>
      </c>
      <c r="X492" s="1" t="s">
        <v>25</v>
      </c>
      <c r="Y492">
        <v>1</v>
      </c>
    </row>
    <row r="493" spans="1:25" hidden="1" x14ac:dyDescent="0.25">
      <c r="A493" s="1" t="s">
        <v>25</v>
      </c>
      <c r="B493" s="1" t="s">
        <v>26</v>
      </c>
      <c r="C493" s="1" t="s">
        <v>26</v>
      </c>
      <c r="D493" s="1" t="s">
        <v>46</v>
      </c>
      <c r="E493" s="1" t="s">
        <v>28</v>
      </c>
      <c r="F493">
        <v>2018</v>
      </c>
      <c r="G493">
        <v>2018</v>
      </c>
      <c r="H493">
        <v>2018</v>
      </c>
      <c r="I493" s="1" t="s">
        <v>29</v>
      </c>
      <c r="J493" s="1" t="s">
        <v>30</v>
      </c>
      <c r="K493" s="1" t="s">
        <v>63</v>
      </c>
      <c r="L493" s="1" t="s">
        <v>418</v>
      </c>
      <c r="M493" s="1" t="s">
        <v>65</v>
      </c>
      <c r="N493" s="1" t="s">
        <v>34</v>
      </c>
      <c r="O493" s="1" t="s">
        <v>35</v>
      </c>
      <c r="P493" s="1" t="s">
        <v>26</v>
      </c>
      <c r="Q493" s="1" t="s">
        <v>25</v>
      </c>
      <c r="R493" s="1" t="s">
        <v>26</v>
      </c>
      <c r="S493" s="1" t="s">
        <v>25</v>
      </c>
      <c r="T493" s="1" t="s">
        <v>25</v>
      </c>
      <c r="U493" s="1" t="s">
        <v>36</v>
      </c>
      <c r="V493" s="1" t="s">
        <v>37</v>
      </c>
      <c r="W493" s="1" t="s">
        <v>30</v>
      </c>
      <c r="X493" s="1" t="s">
        <v>26</v>
      </c>
      <c r="Y493">
        <v>1</v>
      </c>
    </row>
    <row r="494" spans="1:25" hidden="1" x14ac:dyDescent="0.25">
      <c r="A494" s="1" t="s">
        <v>25</v>
      </c>
      <c r="B494" s="1" t="s">
        <v>26</v>
      </c>
      <c r="C494" s="1" t="s">
        <v>26</v>
      </c>
      <c r="D494" s="1" t="s">
        <v>46</v>
      </c>
      <c r="E494" s="1" t="s">
        <v>42</v>
      </c>
      <c r="F494">
        <v>2018</v>
      </c>
      <c r="G494">
        <v>2018</v>
      </c>
      <c r="H494">
        <v>2018</v>
      </c>
      <c r="I494" s="1" t="s">
        <v>29</v>
      </c>
      <c r="J494" s="1" t="s">
        <v>30</v>
      </c>
      <c r="K494" s="1" t="s">
        <v>168</v>
      </c>
      <c r="L494" s="1" t="s">
        <v>169</v>
      </c>
      <c r="M494" s="1" t="s">
        <v>62</v>
      </c>
      <c r="N494" s="1" t="s">
        <v>34</v>
      </c>
      <c r="O494" s="1" t="s">
        <v>35</v>
      </c>
      <c r="P494" s="1" t="s">
        <v>26</v>
      </c>
      <c r="Q494" s="1" t="s">
        <v>26</v>
      </c>
      <c r="R494" s="1" t="s">
        <v>26</v>
      </c>
      <c r="S494" s="1" t="s">
        <v>26</v>
      </c>
      <c r="T494" s="1" t="s">
        <v>26</v>
      </c>
      <c r="U494" s="1" t="s">
        <v>36</v>
      </c>
      <c r="V494" s="1" t="s">
        <v>37</v>
      </c>
      <c r="W494" s="1" t="s">
        <v>30</v>
      </c>
      <c r="X494" s="1" t="s">
        <v>26</v>
      </c>
      <c r="Y494">
        <v>1</v>
      </c>
    </row>
    <row r="495" spans="1:25" hidden="1" x14ac:dyDescent="0.25">
      <c r="A495" s="1" t="s">
        <v>25</v>
      </c>
      <c r="B495" s="1" t="s">
        <v>26</v>
      </c>
      <c r="C495" s="1" t="s">
        <v>26</v>
      </c>
      <c r="D495" s="1" t="s">
        <v>27</v>
      </c>
      <c r="E495" s="1" t="s">
        <v>28</v>
      </c>
      <c r="F495">
        <v>2016</v>
      </c>
      <c r="G495">
        <v>2016</v>
      </c>
      <c r="H495">
        <v>2016</v>
      </c>
      <c r="I495" s="1" t="s">
        <v>29</v>
      </c>
      <c r="J495" s="1" t="s">
        <v>30</v>
      </c>
      <c r="K495" s="1" t="s">
        <v>124</v>
      </c>
      <c r="L495" s="1" t="s">
        <v>154</v>
      </c>
      <c r="M495" s="1" t="s">
        <v>126</v>
      </c>
      <c r="N495" s="1" t="s">
        <v>34</v>
      </c>
      <c r="O495" s="1" t="s">
        <v>35</v>
      </c>
      <c r="P495" s="1" t="s">
        <v>25</v>
      </c>
      <c r="Q495" s="1" t="s">
        <v>25</v>
      </c>
      <c r="R495" s="1" t="s">
        <v>26</v>
      </c>
      <c r="S495" s="1" t="s">
        <v>25</v>
      </c>
      <c r="T495" s="1" t="s">
        <v>25</v>
      </c>
      <c r="U495" s="1" t="s">
        <v>36</v>
      </c>
      <c r="V495" s="1" t="s">
        <v>37</v>
      </c>
      <c r="W495" s="1" t="s">
        <v>30</v>
      </c>
      <c r="X495" s="1" t="s">
        <v>26</v>
      </c>
      <c r="Y495">
        <v>1</v>
      </c>
    </row>
    <row r="496" spans="1:25" hidden="1" x14ac:dyDescent="0.25">
      <c r="A496" s="1" t="s">
        <v>25</v>
      </c>
      <c r="B496" s="1" t="s">
        <v>26</v>
      </c>
      <c r="C496" s="1" t="s">
        <v>26</v>
      </c>
      <c r="D496" s="1" t="s">
        <v>27</v>
      </c>
      <c r="E496" s="1" t="s">
        <v>28</v>
      </c>
      <c r="F496">
        <v>2017</v>
      </c>
      <c r="G496">
        <v>2017</v>
      </c>
      <c r="H496">
        <v>2017</v>
      </c>
      <c r="I496" s="1" t="s">
        <v>29</v>
      </c>
      <c r="J496" s="1" t="s">
        <v>30</v>
      </c>
      <c r="K496" s="1" t="s">
        <v>95</v>
      </c>
      <c r="L496" s="1" t="s">
        <v>213</v>
      </c>
      <c r="M496" s="1" t="s">
        <v>96</v>
      </c>
      <c r="N496" s="1" t="s">
        <v>34</v>
      </c>
      <c r="O496" s="1" t="s">
        <v>35</v>
      </c>
      <c r="P496" s="1" t="s">
        <v>25</v>
      </c>
      <c r="Q496" s="1" t="s">
        <v>25</v>
      </c>
      <c r="R496" s="1" t="s">
        <v>26</v>
      </c>
      <c r="S496" s="1" t="s">
        <v>25</v>
      </c>
      <c r="T496" s="1" t="s">
        <v>25</v>
      </c>
      <c r="U496" s="1" t="s">
        <v>36</v>
      </c>
      <c r="V496" s="1" t="s">
        <v>37</v>
      </c>
      <c r="W496" s="1" t="s">
        <v>30</v>
      </c>
      <c r="X496" s="1" t="s">
        <v>25</v>
      </c>
      <c r="Y496">
        <v>1</v>
      </c>
    </row>
    <row r="497" spans="1:25" hidden="1" x14ac:dyDescent="0.25">
      <c r="A497" s="1" t="s">
        <v>25</v>
      </c>
      <c r="B497" s="1" t="s">
        <v>26</v>
      </c>
      <c r="C497" s="1" t="s">
        <v>26</v>
      </c>
      <c r="D497" s="1" t="s">
        <v>46</v>
      </c>
      <c r="E497" s="1" t="s">
        <v>53</v>
      </c>
      <c r="F497">
        <v>2020</v>
      </c>
      <c r="G497">
        <v>2020</v>
      </c>
      <c r="H497">
        <v>2020</v>
      </c>
      <c r="I497" s="1" t="s">
        <v>29</v>
      </c>
      <c r="J497" s="1" t="s">
        <v>30</v>
      </c>
      <c r="K497" s="1" t="s">
        <v>38</v>
      </c>
      <c r="L497" s="1" t="s">
        <v>187</v>
      </c>
      <c r="M497" s="1" t="s">
        <v>40</v>
      </c>
      <c r="N497" s="1" t="s">
        <v>34</v>
      </c>
      <c r="O497" s="1" t="s">
        <v>35</v>
      </c>
      <c r="P497" s="1" t="s">
        <v>25</v>
      </c>
      <c r="Q497" s="1" t="s">
        <v>26</v>
      </c>
      <c r="R497" s="1" t="s">
        <v>26</v>
      </c>
      <c r="S497" s="1" t="s">
        <v>25</v>
      </c>
      <c r="T497" s="1" t="s">
        <v>25</v>
      </c>
      <c r="U497" s="1" t="s">
        <v>36</v>
      </c>
      <c r="V497" s="1" t="s">
        <v>37</v>
      </c>
      <c r="W497" s="1" t="s">
        <v>30</v>
      </c>
      <c r="X497" s="1" t="s">
        <v>26</v>
      </c>
      <c r="Y497">
        <v>1</v>
      </c>
    </row>
    <row r="498" spans="1:25" hidden="1" x14ac:dyDescent="0.25">
      <c r="A498" s="1" t="s">
        <v>25</v>
      </c>
      <c r="B498" s="1" t="s">
        <v>26</v>
      </c>
      <c r="C498" s="1" t="s">
        <v>26</v>
      </c>
      <c r="D498" s="1" t="s">
        <v>27</v>
      </c>
      <c r="E498" s="1" t="s">
        <v>69</v>
      </c>
      <c r="F498">
        <v>2017</v>
      </c>
      <c r="G498">
        <v>2017</v>
      </c>
      <c r="H498">
        <v>2017</v>
      </c>
      <c r="I498" s="1" t="s">
        <v>29</v>
      </c>
      <c r="J498" s="1" t="s">
        <v>30</v>
      </c>
      <c r="K498" s="1" t="s">
        <v>66</v>
      </c>
      <c r="L498" s="1" t="s">
        <v>67</v>
      </c>
      <c r="M498" s="1" t="s">
        <v>68</v>
      </c>
      <c r="N498" s="1" t="s">
        <v>34</v>
      </c>
      <c r="O498" s="1" t="s">
        <v>35</v>
      </c>
      <c r="P498" s="1" t="s">
        <v>25</v>
      </c>
      <c r="Q498" s="1" t="s">
        <v>26</v>
      </c>
      <c r="R498" s="1" t="s">
        <v>26</v>
      </c>
      <c r="S498" s="1" t="s">
        <v>26</v>
      </c>
      <c r="T498" s="1" t="s">
        <v>25</v>
      </c>
      <c r="U498" s="1" t="s">
        <v>36</v>
      </c>
      <c r="V498" s="1" t="s">
        <v>37</v>
      </c>
      <c r="W498" s="1" t="s">
        <v>30</v>
      </c>
      <c r="X498" s="1" t="s">
        <v>25</v>
      </c>
      <c r="Y498">
        <v>1</v>
      </c>
    </row>
    <row r="499" spans="1:25" hidden="1" x14ac:dyDescent="0.25">
      <c r="A499" s="1" t="s">
        <v>25</v>
      </c>
      <c r="B499" s="1" t="s">
        <v>26</v>
      </c>
      <c r="C499" s="1" t="s">
        <v>26</v>
      </c>
      <c r="D499" s="1" t="s">
        <v>27</v>
      </c>
      <c r="E499" s="1" t="s">
        <v>28</v>
      </c>
      <c r="F499">
        <v>2015</v>
      </c>
      <c r="G499">
        <v>2015</v>
      </c>
      <c r="H499">
        <v>2015</v>
      </c>
      <c r="I499" s="1" t="s">
        <v>29</v>
      </c>
      <c r="J499" s="1" t="s">
        <v>30</v>
      </c>
      <c r="K499" s="1" t="s">
        <v>168</v>
      </c>
      <c r="L499" s="1" t="s">
        <v>169</v>
      </c>
      <c r="M499" s="1" t="s">
        <v>62</v>
      </c>
      <c r="N499" s="1" t="s">
        <v>34</v>
      </c>
      <c r="O499" s="1" t="s">
        <v>35</v>
      </c>
      <c r="P499" s="1" t="s">
        <v>25</v>
      </c>
      <c r="Q499" s="1" t="s">
        <v>25</v>
      </c>
      <c r="R499" s="1" t="s">
        <v>26</v>
      </c>
      <c r="S499" s="1" t="s">
        <v>25</v>
      </c>
      <c r="T499" s="1" t="s">
        <v>25</v>
      </c>
      <c r="U499" s="1" t="s">
        <v>36</v>
      </c>
      <c r="V499" s="1" t="s">
        <v>37</v>
      </c>
      <c r="W499" s="1" t="s">
        <v>30</v>
      </c>
      <c r="X499" s="1" t="s">
        <v>25</v>
      </c>
      <c r="Y499">
        <v>1</v>
      </c>
    </row>
    <row r="500" spans="1:25" hidden="1" x14ac:dyDescent="0.25">
      <c r="A500" s="1" t="s">
        <v>25</v>
      </c>
      <c r="B500" s="1" t="s">
        <v>26</v>
      </c>
      <c r="C500" s="1" t="s">
        <v>26</v>
      </c>
      <c r="D500" s="1" t="s">
        <v>27</v>
      </c>
      <c r="E500" s="1" t="s">
        <v>28</v>
      </c>
      <c r="F500">
        <v>2017</v>
      </c>
      <c r="G500">
        <v>2017</v>
      </c>
      <c r="H500">
        <v>2017</v>
      </c>
      <c r="I500" s="1" t="s">
        <v>29</v>
      </c>
      <c r="J500" s="1" t="s">
        <v>30</v>
      </c>
      <c r="K500" s="1" t="s">
        <v>82</v>
      </c>
      <c r="L500" s="1" t="s">
        <v>419</v>
      </c>
      <c r="M500" s="1" t="s">
        <v>84</v>
      </c>
      <c r="N500" s="1" t="s">
        <v>34</v>
      </c>
      <c r="O500" s="1" t="s">
        <v>35</v>
      </c>
      <c r="P500" s="1" t="s">
        <v>25</v>
      </c>
      <c r="Q500" s="1" t="s">
        <v>25</v>
      </c>
      <c r="R500" s="1" t="s">
        <v>26</v>
      </c>
      <c r="S500" s="1" t="s">
        <v>25</v>
      </c>
      <c r="T500" s="1" t="s">
        <v>26</v>
      </c>
      <c r="U500" s="1" t="s">
        <v>36</v>
      </c>
      <c r="V500" s="1" t="s">
        <v>37</v>
      </c>
      <c r="W500" s="1" t="s">
        <v>30</v>
      </c>
      <c r="X500" s="1" t="s">
        <v>25</v>
      </c>
      <c r="Y500">
        <v>2</v>
      </c>
    </row>
    <row r="501" spans="1:25" hidden="1" x14ac:dyDescent="0.25">
      <c r="A501" s="1" t="s">
        <v>25</v>
      </c>
      <c r="B501" s="1" t="s">
        <v>26</v>
      </c>
      <c r="C501" s="1" t="s">
        <v>26</v>
      </c>
      <c r="D501" s="1" t="s">
        <v>46</v>
      </c>
      <c r="E501" s="1" t="s">
        <v>42</v>
      </c>
      <c r="F501">
        <v>2019</v>
      </c>
      <c r="G501">
        <v>2019</v>
      </c>
      <c r="H501">
        <v>2019</v>
      </c>
      <c r="I501" s="1" t="s">
        <v>29</v>
      </c>
      <c r="J501" s="1" t="s">
        <v>30</v>
      </c>
      <c r="K501" s="1" t="s">
        <v>43</v>
      </c>
      <c r="L501" s="1" t="s">
        <v>44</v>
      </c>
      <c r="M501" s="1" t="s">
        <v>45</v>
      </c>
      <c r="N501" s="1" t="s">
        <v>34</v>
      </c>
      <c r="O501" s="1" t="s">
        <v>35</v>
      </c>
      <c r="P501" s="1" t="s">
        <v>26</v>
      </c>
      <c r="Q501" s="1" t="s">
        <v>26</v>
      </c>
      <c r="R501" s="1" t="s">
        <v>26</v>
      </c>
      <c r="S501" s="1" t="s">
        <v>26</v>
      </c>
      <c r="T501" s="1" t="s">
        <v>26</v>
      </c>
      <c r="U501" s="1" t="s">
        <v>36</v>
      </c>
      <c r="V501" s="1" t="s">
        <v>37</v>
      </c>
      <c r="W501" s="1" t="s">
        <v>551</v>
      </c>
      <c r="X501" s="1" t="s">
        <v>25</v>
      </c>
      <c r="Y501">
        <v>2</v>
      </c>
    </row>
    <row r="502" spans="1:25" hidden="1" x14ac:dyDescent="0.25">
      <c r="A502" s="1" t="s">
        <v>25</v>
      </c>
      <c r="B502" s="1" t="s">
        <v>26</v>
      </c>
      <c r="C502" s="1" t="s">
        <v>26</v>
      </c>
      <c r="D502" s="1" t="s">
        <v>27</v>
      </c>
      <c r="E502" s="1" t="s">
        <v>28</v>
      </c>
      <c r="F502">
        <v>2019</v>
      </c>
      <c r="G502">
        <v>2019</v>
      </c>
      <c r="H502">
        <v>2019</v>
      </c>
      <c r="I502" s="1" t="s">
        <v>29</v>
      </c>
      <c r="J502" s="1" t="s">
        <v>30</v>
      </c>
      <c r="K502" s="1" t="s">
        <v>66</v>
      </c>
      <c r="L502" s="1" t="s">
        <v>67</v>
      </c>
      <c r="M502" s="1" t="s">
        <v>68</v>
      </c>
      <c r="N502" s="1" t="s">
        <v>34</v>
      </c>
      <c r="O502" s="1" t="s">
        <v>35</v>
      </c>
      <c r="P502" s="1" t="s">
        <v>25</v>
      </c>
      <c r="Q502" s="1" t="s">
        <v>25</v>
      </c>
      <c r="R502" s="1" t="s">
        <v>26</v>
      </c>
      <c r="S502" s="1" t="s">
        <v>25</v>
      </c>
      <c r="T502" s="1" t="s">
        <v>25</v>
      </c>
      <c r="U502" s="1" t="s">
        <v>36</v>
      </c>
      <c r="V502" s="1" t="s">
        <v>37</v>
      </c>
      <c r="W502" s="1" t="s">
        <v>551</v>
      </c>
      <c r="X502" s="1" t="s">
        <v>25</v>
      </c>
      <c r="Y502">
        <v>1</v>
      </c>
    </row>
    <row r="503" spans="1:25" hidden="1" x14ac:dyDescent="0.25">
      <c r="A503" s="1" t="s">
        <v>25</v>
      </c>
      <c r="B503" s="1" t="s">
        <v>26</v>
      </c>
      <c r="C503" s="1" t="s">
        <v>26</v>
      </c>
      <c r="D503" s="1" t="s">
        <v>46</v>
      </c>
      <c r="E503" s="1" t="s">
        <v>53</v>
      </c>
      <c r="F503">
        <v>2020</v>
      </c>
      <c r="G503">
        <v>2020</v>
      </c>
      <c r="H503">
        <v>2020</v>
      </c>
      <c r="I503" s="1" t="s">
        <v>29</v>
      </c>
      <c r="J503" s="1" t="s">
        <v>30</v>
      </c>
      <c r="K503" s="1" t="s">
        <v>130</v>
      </c>
      <c r="L503" s="1" t="s">
        <v>390</v>
      </c>
      <c r="M503" s="1" t="s">
        <v>132</v>
      </c>
      <c r="N503" s="1" t="s">
        <v>34</v>
      </c>
      <c r="O503" s="1" t="s">
        <v>35</v>
      </c>
      <c r="P503" s="1" t="s">
        <v>25</v>
      </c>
      <c r="Q503" s="1" t="s">
        <v>26</v>
      </c>
      <c r="R503" s="1" t="s">
        <v>26</v>
      </c>
      <c r="S503" s="1" t="s">
        <v>25</v>
      </c>
      <c r="T503" s="1" t="s">
        <v>25</v>
      </c>
      <c r="U503" s="1" t="s">
        <v>36</v>
      </c>
      <c r="V503" s="1" t="s">
        <v>37</v>
      </c>
      <c r="W503" s="1" t="s">
        <v>30</v>
      </c>
      <c r="X503" s="1" t="s">
        <v>25</v>
      </c>
      <c r="Y503">
        <v>1</v>
      </c>
    </row>
    <row r="504" spans="1:25" hidden="1" x14ac:dyDescent="0.25">
      <c r="A504" s="1" t="s">
        <v>25</v>
      </c>
      <c r="B504" s="1" t="s">
        <v>26</v>
      </c>
      <c r="C504" s="1" t="s">
        <v>26</v>
      </c>
      <c r="D504" s="1" t="s">
        <v>46</v>
      </c>
      <c r="E504" s="1" t="s">
        <v>42</v>
      </c>
      <c r="F504">
        <v>2019</v>
      </c>
      <c r="G504">
        <v>2019</v>
      </c>
      <c r="H504">
        <v>2019</v>
      </c>
      <c r="I504" s="1" t="s">
        <v>29</v>
      </c>
      <c r="J504" s="1" t="s">
        <v>30</v>
      </c>
      <c r="K504" s="1" t="s">
        <v>159</v>
      </c>
      <c r="L504" s="1" t="s">
        <v>176</v>
      </c>
      <c r="M504" s="1" t="s">
        <v>161</v>
      </c>
      <c r="N504" s="1" t="s">
        <v>34</v>
      </c>
      <c r="O504" s="1" t="s">
        <v>35</v>
      </c>
      <c r="P504" s="1" t="s">
        <v>26</v>
      </c>
      <c r="Q504" s="1" t="s">
        <v>26</v>
      </c>
      <c r="R504" s="1" t="s">
        <v>26</v>
      </c>
      <c r="S504" s="1" t="s">
        <v>26</v>
      </c>
      <c r="T504" s="1" t="s">
        <v>26</v>
      </c>
      <c r="U504" s="1" t="s">
        <v>36</v>
      </c>
      <c r="V504" s="1" t="s">
        <v>37</v>
      </c>
      <c r="W504" s="1" t="s">
        <v>30</v>
      </c>
      <c r="X504" s="1" t="s">
        <v>26</v>
      </c>
      <c r="Y504">
        <v>1</v>
      </c>
    </row>
    <row r="505" spans="1:25" hidden="1" x14ac:dyDescent="0.25">
      <c r="A505" s="1" t="s">
        <v>26</v>
      </c>
      <c r="B505" s="1" t="s">
        <v>26</v>
      </c>
      <c r="C505" s="1" t="s">
        <v>26</v>
      </c>
      <c r="D505" s="1" t="s">
        <v>27</v>
      </c>
      <c r="E505" s="1" t="s">
        <v>42</v>
      </c>
      <c r="F505">
        <v>2019</v>
      </c>
      <c r="G505">
        <v>2019</v>
      </c>
      <c r="H505">
        <v>2019</v>
      </c>
      <c r="I505" s="1" t="s">
        <v>29</v>
      </c>
      <c r="J505" s="1" t="s">
        <v>30</v>
      </c>
      <c r="K505" s="1" t="s">
        <v>50</v>
      </c>
      <c r="L505" s="1" t="s">
        <v>421</v>
      </c>
      <c r="M505" s="1" t="s">
        <v>52</v>
      </c>
      <c r="N505" s="1" t="s">
        <v>34</v>
      </c>
      <c r="O505" s="1" t="s">
        <v>35</v>
      </c>
      <c r="P505" s="1" t="s">
        <v>26</v>
      </c>
      <c r="Q505" s="1" t="s">
        <v>26</v>
      </c>
      <c r="R505" s="1" t="s">
        <v>25</v>
      </c>
      <c r="S505" s="1" t="s">
        <v>26</v>
      </c>
      <c r="T505" s="1" t="s">
        <v>26</v>
      </c>
      <c r="U505" s="1" t="s">
        <v>36</v>
      </c>
      <c r="V505" s="1" t="s">
        <v>37</v>
      </c>
      <c r="W505" s="1" t="s">
        <v>30</v>
      </c>
      <c r="X505" s="1" t="s">
        <v>26</v>
      </c>
      <c r="Y505">
        <v>1</v>
      </c>
    </row>
    <row r="506" spans="1:25" hidden="1" x14ac:dyDescent="0.25">
      <c r="A506" s="1" t="s">
        <v>25</v>
      </c>
      <c r="B506" s="1" t="s">
        <v>26</v>
      </c>
      <c r="C506" s="1" t="s">
        <v>26</v>
      </c>
      <c r="D506" s="1" t="s">
        <v>46</v>
      </c>
      <c r="E506" s="1" t="s">
        <v>53</v>
      </c>
      <c r="F506">
        <v>2020</v>
      </c>
      <c r="G506">
        <v>2020</v>
      </c>
      <c r="H506">
        <v>2020</v>
      </c>
      <c r="I506" s="1" t="s">
        <v>29</v>
      </c>
      <c r="J506" s="1" t="s">
        <v>30</v>
      </c>
      <c r="K506" s="1" t="s">
        <v>124</v>
      </c>
      <c r="L506" s="1" t="s">
        <v>422</v>
      </c>
      <c r="M506" s="1" t="s">
        <v>126</v>
      </c>
      <c r="N506" s="1" t="s">
        <v>34</v>
      </c>
      <c r="O506" s="1" t="s">
        <v>35</v>
      </c>
      <c r="P506" s="1" t="s">
        <v>25</v>
      </c>
      <c r="Q506" s="1" t="s">
        <v>26</v>
      </c>
      <c r="R506" s="1" t="s">
        <v>26</v>
      </c>
      <c r="S506" s="1" t="s">
        <v>25</v>
      </c>
      <c r="T506" s="1" t="s">
        <v>25</v>
      </c>
      <c r="U506" s="1" t="s">
        <v>36</v>
      </c>
      <c r="V506" s="1" t="s">
        <v>37</v>
      </c>
      <c r="W506" s="1" t="s">
        <v>122</v>
      </c>
      <c r="X506" s="1" t="s">
        <v>25</v>
      </c>
      <c r="Y506">
        <v>1</v>
      </c>
    </row>
    <row r="507" spans="1:25" hidden="1" x14ac:dyDescent="0.25">
      <c r="A507" s="1" t="s">
        <v>25</v>
      </c>
      <c r="B507" s="1" t="s">
        <v>26</v>
      </c>
      <c r="C507" s="1" t="s">
        <v>26</v>
      </c>
      <c r="D507" s="1" t="s">
        <v>27</v>
      </c>
      <c r="E507" s="1" t="s">
        <v>28</v>
      </c>
      <c r="F507">
        <v>2017</v>
      </c>
      <c r="G507">
        <v>2017</v>
      </c>
      <c r="H507">
        <v>2017</v>
      </c>
      <c r="I507" s="1" t="s">
        <v>29</v>
      </c>
      <c r="J507" s="1" t="s">
        <v>30</v>
      </c>
      <c r="K507" s="1" t="s">
        <v>57</v>
      </c>
      <c r="L507" s="1" t="s">
        <v>72</v>
      </c>
      <c r="M507" s="1" t="s">
        <v>59</v>
      </c>
      <c r="N507" s="1" t="s">
        <v>34</v>
      </c>
      <c r="O507" s="1" t="s">
        <v>35</v>
      </c>
      <c r="P507" s="1" t="s">
        <v>25</v>
      </c>
      <c r="Q507" s="1" t="s">
        <v>25</v>
      </c>
      <c r="R507" s="1" t="s">
        <v>26</v>
      </c>
      <c r="S507" s="1" t="s">
        <v>25</v>
      </c>
      <c r="T507" s="1" t="s">
        <v>25</v>
      </c>
      <c r="U507" s="1" t="s">
        <v>36</v>
      </c>
      <c r="V507" s="1" t="s">
        <v>37</v>
      </c>
      <c r="W507" s="1" t="s">
        <v>30</v>
      </c>
      <c r="X507" s="1" t="s">
        <v>25</v>
      </c>
      <c r="Y507">
        <v>1</v>
      </c>
    </row>
    <row r="508" spans="1:25" hidden="1" x14ac:dyDescent="0.25">
      <c r="A508" s="1" t="s">
        <v>25</v>
      </c>
      <c r="B508" s="1" t="s">
        <v>26</v>
      </c>
      <c r="C508" s="1" t="s">
        <v>26</v>
      </c>
      <c r="D508" s="1" t="s">
        <v>27</v>
      </c>
      <c r="E508" s="1" t="s">
        <v>28</v>
      </c>
      <c r="F508">
        <v>2019</v>
      </c>
      <c r="G508">
        <v>2019</v>
      </c>
      <c r="H508">
        <v>2019</v>
      </c>
      <c r="I508" s="1" t="s">
        <v>29</v>
      </c>
      <c r="J508" s="1" t="s">
        <v>30</v>
      </c>
      <c r="K508" s="1" t="s">
        <v>124</v>
      </c>
      <c r="L508" s="1" t="s">
        <v>154</v>
      </c>
      <c r="M508" s="1" t="s">
        <v>126</v>
      </c>
      <c r="N508" s="1" t="s">
        <v>34</v>
      </c>
      <c r="O508" s="1" t="s">
        <v>35</v>
      </c>
      <c r="P508" s="1" t="s">
        <v>25</v>
      </c>
      <c r="Q508" s="1" t="s">
        <v>25</v>
      </c>
      <c r="R508" s="1" t="s">
        <v>26</v>
      </c>
      <c r="S508" s="1" t="s">
        <v>25</v>
      </c>
      <c r="T508" s="1" t="s">
        <v>25</v>
      </c>
      <c r="U508" s="1" t="s">
        <v>56</v>
      </c>
      <c r="V508" s="1" t="s">
        <v>37</v>
      </c>
      <c r="W508" s="1" t="s">
        <v>30</v>
      </c>
      <c r="X508" s="1" t="s">
        <v>26</v>
      </c>
      <c r="Y508">
        <v>1</v>
      </c>
    </row>
    <row r="509" spans="1:25" hidden="1" x14ac:dyDescent="0.25">
      <c r="A509" s="1" t="s">
        <v>25</v>
      </c>
      <c r="B509" s="1" t="s">
        <v>26</v>
      </c>
      <c r="C509" s="1" t="s">
        <v>26</v>
      </c>
      <c r="D509" s="1" t="s">
        <v>46</v>
      </c>
      <c r="E509" s="1" t="s">
        <v>42</v>
      </c>
      <c r="F509">
        <v>2019</v>
      </c>
      <c r="G509">
        <v>2019</v>
      </c>
      <c r="H509">
        <v>2019</v>
      </c>
      <c r="I509" s="1" t="s">
        <v>29</v>
      </c>
      <c r="J509" s="1" t="s">
        <v>30</v>
      </c>
      <c r="K509" s="1" t="s">
        <v>66</v>
      </c>
      <c r="L509" s="1" t="s">
        <v>226</v>
      </c>
      <c r="M509" s="1" t="s">
        <v>68</v>
      </c>
      <c r="N509" s="1" t="s">
        <v>34</v>
      </c>
      <c r="O509" s="1" t="s">
        <v>35</v>
      </c>
      <c r="P509" s="1" t="s">
        <v>26</v>
      </c>
      <c r="Q509" s="1" t="s">
        <v>26</v>
      </c>
      <c r="R509" s="1" t="s">
        <v>26</v>
      </c>
      <c r="S509" s="1" t="s">
        <v>26</v>
      </c>
      <c r="T509" s="1" t="s">
        <v>26</v>
      </c>
      <c r="U509" s="1" t="s">
        <v>36</v>
      </c>
      <c r="V509" s="1" t="s">
        <v>37</v>
      </c>
      <c r="W509" s="1" t="s">
        <v>30</v>
      </c>
      <c r="X509" s="1" t="s">
        <v>25</v>
      </c>
      <c r="Y509">
        <v>1</v>
      </c>
    </row>
    <row r="510" spans="1:25" hidden="1" x14ac:dyDescent="0.25">
      <c r="A510" s="1" t="s">
        <v>25</v>
      </c>
      <c r="B510" s="1" t="s">
        <v>26</v>
      </c>
      <c r="C510" s="1" t="s">
        <v>26</v>
      </c>
      <c r="D510" s="1" t="s">
        <v>46</v>
      </c>
      <c r="E510" s="1" t="s">
        <v>85</v>
      </c>
      <c r="F510">
        <v>2020</v>
      </c>
      <c r="G510">
        <v>2020</v>
      </c>
      <c r="H510">
        <v>2020</v>
      </c>
      <c r="I510" s="1" t="s">
        <v>29</v>
      </c>
      <c r="J510" s="1" t="s">
        <v>30</v>
      </c>
      <c r="K510" s="1" t="s">
        <v>38</v>
      </c>
      <c r="L510" s="1" t="s">
        <v>39</v>
      </c>
      <c r="M510" s="1" t="s">
        <v>40</v>
      </c>
      <c r="N510" s="1" t="s">
        <v>34</v>
      </c>
      <c r="O510" s="1" t="s">
        <v>35</v>
      </c>
      <c r="P510" s="1" t="s">
        <v>25</v>
      </c>
      <c r="Q510" s="1" t="s">
        <v>26</v>
      </c>
      <c r="R510" s="1" t="s">
        <v>26</v>
      </c>
      <c r="S510" s="1" t="s">
        <v>26</v>
      </c>
      <c r="T510" s="1" t="s">
        <v>25</v>
      </c>
      <c r="U510" s="1" t="s">
        <v>36</v>
      </c>
      <c r="V510" s="1" t="s">
        <v>37</v>
      </c>
      <c r="W510" s="1" t="s">
        <v>551</v>
      </c>
      <c r="X510" s="1" t="s">
        <v>25</v>
      </c>
      <c r="Y510">
        <v>1</v>
      </c>
    </row>
    <row r="511" spans="1:25" hidden="1" x14ac:dyDescent="0.25">
      <c r="A511" s="1" t="s">
        <v>25</v>
      </c>
      <c r="B511" s="1" t="s">
        <v>26</v>
      </c>
      <c r="C511" s="1" t="s">
        <v>26</v>
      </c>
      <c r="D511" s="1" t="s">
        <v>27</v>
      </c>
      <c r="E511" s="1" t="s">
        <v>53</v>
      </c>
      <c r="F511">
        <v>2019</v>
      </c>
      <c r="G511">
        <v>2019</v>
      </c>
      <c r="H511">
        <v>2019</v>
      </c>
      <c r="I511" s="1" t="s">
        <v>29</v>
      </c>
      <c r="J511" s="1" t="s">
        <v>30</v>
      </c>
      <c r="K511" s="1" t="s">
        <v>43</v>
      </c>
      <c r="L511" s="1" t="s">
        <v>44</v>
      </c>
      <c r="M511" s="1" t="s">
        <v>45</v>
      </c>
      <c r="N511" s="1" t="s">
        <v>34</v>
      </c>
      <c r="O511" s="1" t="s">
        <v>35</v>
      </c>
      <c r="P511" s="1" t="s">
        <v>26</v>
      </c>
      <c r="Q511" s="1" t="s">
        <v>26</v>
      </c>
      <c r="R511" s="1" t="s">
        <v>26</v>
      </c>
      <c r="S511" s="1" t="s">
        <v>26</v>
      </c>
      <c r="T511" s="1" t="s">
        <v>26</v>
      </c>
      <c r="U511" s="1" t="s">
        <v>36</v>
      </c>
      <c r="V511" s="1" t="s">
        <v>37</v>
      </c>
      <c r="W511" s="1" t="s">
        <v>551</v>
      </c>
      <c r="X511" s="1" t="s">
        <v>25</v>
      </c>
      <c r="Y511">
        <v>1</v>
      </c>
    </row>
    <row r="512" spans="1:25" hidden="1" x14ac:dyDescent="0.25">
      <c r="A512" s="1" t="s">
        <v>25</v>
      </c>
      <c r="B512" s="1" t="s">
        <v>26</v>
      </c>
      <c r="C512" s="1" t="s">
        <v>26</v>
      </c>
      <c r="D512" s="1" t="s">
        <v>27</v>
      </c>
      <c r="E512" s="1" t="s">
        <v>28</v>
      </c>
      <c r="F512">
        <v>2017</v>
      </c>
      <c r="G512">
        <v>2017</v>
      </c>
      <c r="H512">
        <v>2017</v>
      </c>
      <c r="I512" s="1" t="s">
        <v>29</v>
      </c>
      <c r="J512" s="1" t="s">
        <v>30</v>
      </c>
      <c r="K512" s="1" t="s">
        <v>151</v>
      </c>
      <c r="L512" s="1" t="s">
        <v>152</v>
      </c>
      <c r="M512" s="1" t="s">
        <v>153</v>
      </c>
      <c r="N512" s="1" t="s">
        <v>34</v>
      </c>
      <c r="O512" s="1" t="s">
        <v>35</v>
      </c>
      <c r="P512" s="1" t="s">
        <v>25</v>
      </c>
      <c r="Q512" s="1" t="s">
        <v>25</v>
      </c>
      <c r="R512" s="1" t="s">
        <v>26</v>
      </c>
      <c r="S512" s="1" t="s">
        <v>25</v>
      </c>
      <c r="T512" s="1" t="s">
        <v>25</v>
      </c>
      <c r="U512" s="1" t="s">
        <v>36</v>
      </c>
      <c r="V512" s="1" t="s">
        <v>37</v>
      </c>
      <c r="W512" s="1" t="s">
        <v>30</v>
      </c>
      <c r="X512" s="1" t="s">
        <v>25</v>
      </c>
      <c r="Y512">
        <v>2</v>
      </c>
    </row>
    <row r="513" spans="1:25" hidden="1" x14ac:dyDescent="0.25">
      <c r="A513" s="1" t="s">
        <v>25</v>
      </c>
      <c r="B513" s="1" t="s">
        <v>26</v>
      </c>
      <c r="C513" s="1" t="s">
        <v>26</v>
      </c>
      <c r="D513" s="1" t="s">
        <v>46</v>
      </c>
      <c r="E513" s="1" t="s">
        <v>42</v>
      </c>
      <c r="F513">
        <v>2017</v>
      </c>
      <c r="G513">
        <v>2017</v>
      </c>
      <c r="H513">
        <v>2017</v>
      </c>
      <c r="I513" s="1" t="s">
        <v>29</v>
      </c>
      <c r="J513" s="1" t="s">
        <v>30</v>
      </c>
      <c r="K513" s="1" t="s">
        <v>99</v>
      </c>
      <c r="L513" s="1" t="s">
        <v>339</v>
      </c>
      <c r="M513" s="1" t="s">
        <v>101</v>
      </c>
      <c r="N513" s="1" t="s">
        <v>34</v>
      </c>
      <c r="O513" s="1" t="s">
        <v>35</v>
      </c>
      <c r="P513" s="1" t="s">
        <v>26</v>
      </c>
      <c r="Q513" s="1" t="s">
        <v>26</v>
      </c>
      <c r="R513" s="1" t="s">
        <v>26</v>
      </c>
      <c r="S513" s="1" t="s">
        <v>26</v>
      </c>
      <c r="T513" s="1" t="s">
        <v>26</v>
      </c>
      <c r="U513" s="1" t="s">
        <v>36</v>
      </c>
      <c r="V513" s="1" t="s">
        <v>37</v>
      </c>
      <c r="W513" s="1" t="s">
        <v>30</v>
      </c>
      <c r="X513" s="1" t="s">
        <v>26</v>
      </c>
      <c r="Y513">
        <v>1</v>
      </c>
    </row>
    <row r="514" spans="1:25" hidden="1" x14ac:dyDescent="0.25">
      <c r="A514" s="1" t="s">
        <v>25</v>
      </c>
      <c r="B514" s="1" t="s">
        <v>26</v>
      </c>
      <c r="C514" s="1" t="s">
        <v>26</v>
      </c>
      <c r="D514" s="1" t="s">
        <v>27</v>
      </c>
      <c r="E514" s="1" t="s">
        <v>28</v>
      </c>
      <c r="F514">
        <v>2018</v>
      </c>
      <c r="G514">
        <v>2018</v>
      </c>
      <c r="H514">
        <v>2018</v>
      </c>
      <c r="I514" s="1" t="s">
        <v>29</v>
      </c>
      <c r="J514" s="1" t="s">
        <v>30</v>
      </c>
      <c r="K514" s="1" t="s">
        <v>43</v>
      </c>
      <c r="L514" s="1" t="s">
        <v>44</v>
      </c>
      <c r="M514" s="1" t="s">
        <v>45</v>
      </c>
      <c r="N514" s="1" t="s">
        <v>34</v>
      </c>
      <c r="O514" s="1" t="s">
        <v>35</v>
      </c>
      <c r="P514" s="1" t="s">
        <v>25</v>
      </c>
      <c r="Q514" s="1" t="s">
        <v>25</v>
      </c>
      <c r="R514" s="1" t="s">
        <v>26</v>
      </c>
      <c r="S514" s="1" t="s">
        <v>25</v>
      </c>
      <c r="T514" s="1" t="s">
        <v>25</v>
      </c>
      <c r="U514" s="1" t="s">
        <v>36</v>
      </c>
      <c r="V514" s="1" t="s">
        <v>37</v>
      </c>
      <c r="W514" s="1" t="s">
        <v>30</v>
      </c>
      <c r="X514" s="1" t="s">
        <v>25</v>
      </c>
      <c r="Y514">
        <v>3</v>
      </c>
    </row>
    <row r="515" spans="1:25" hidden="1" x14ac:dyDescent="0.25">
      <c r="A515" s="1" t="s">
        <v>25</v>
      </c>
      <c r="B515" s="1" t="s">
        <v>26</v>
      </c>
      <c r="C515" s="1" t="s">
        <v>26</v>
      </c>
      <c r="D515" s="1" t="s">
        <v>46</v>
      </c>
      <c r="E515" s="1" t="s">
        <v>53</v>
      </c>
      <c r="F515">
        <v>2016</v>
      </c>
      <c r="G515">
        <v>2016</v>
      </c>
      <c r="H515">
        <v>2016</v>
      </c>
      <c r="I515" s="1" t="s">
        <v>29</v>
      </c>
      <c r="J515" s="1" t="s">
        <v>30</v>
      </c>
      <c r="K515" s="1" t="s">
        <v>50</v>
      </c>
      <c r="L515" s="1" t="s">
        <v>51</v>
      </c>
      <c r="M515" s="1" t="s">
        <v>52</v>
      </c>
      <c r="N515" s="1" t="s">
        <v>34</v>
      </c>
      <c r="O515" s="1" t="s">
        <v>35</v>
      </c>
      <c r="P515" s="1" t="s">
        <v>25</v>
      </c>
      <c r="Q515" s="1" t="s">
        <v>26</v>
      </c>
      <c r="R515" s="1" t="s">
        <v>26</v>
      </c>
      <c r="S515" s="1" t="s">
        <v>25</v>
      </c>
      <c r="T515" s="1" t="s">
        <v>25</v>
      </c>
      <c r="U515" s="1" t="s">
        <v>36</v>
      </c>
      <c r="V515" s="1" t="s">
        <v>37</v>
      </c>
      <c r="W515" s="1" t="s">
        <v>30</v>
      </c>
      <c r="X515" s="1" t="s">
        <v>26</v>
      </c>
      <c r="Y515">
        <v>1</v>
      </c>
    </row>
    <row r="516" spans="1:25" hidden="1" x14ac:dyDescent="0.25">
      <c r="A516" s="1" t="s">
        <v>25</v>
      </c>
      <c r="B516" s="1" t="s">
        <v>26</v>
      </c>
      <c r="C516" s="1" t="s">
        <v>26</v>
      </c>
      <c r="D516" s="1" t="s">
        <v>46</v>
      </c>
      <c r="E516" s="1" t="s">
        <v>53</v>
      </c>
      <c r="F516">
        <v>2019</v>
      </c>
      <c r="G516">
        <v>2019</v>
      </c>
      <c r="H516">
        <v>2019</v>
      </c>
      <c r="I516" s="1" t="s">
        <v>29</v>
      </c>
      <c r="J516" s="1" t="s">
        <v>30</v>
      </c>
      <c r="K516" s="1" t="s">
        <v>130</v>
      </c>
      <c r="L516" s="1" t="s">
        <v>429</v>
      </c>
      <c r="M516" s="1" t="s">
        <v>132</v>
      </c>
      <c r="N516" s="1" t="s">
        <v>34</v>
      </c>
      <c r="O516" s="1" t="s">
        <v>35</v>
      </c>
      <c r="P516" s="1" t="s">
        <v>25</v>
      </c>
      <c r="Q516" s="1" t="s">
        <v>26</v>
      </c>
      <c r="R516" s="1" t="s">
        <v>26</v>
      </c>
      <c r="S516" s="1" t="s">
        <v>25</v>
      </c>
      <c r="T516" s="1" t="s">
        <v>25</v>
      </c>
      <c r="U516" s="1" t="s">
        <v>36</v>
      </c>
      <c r="V516" s="1" t="s">
        <v>37</v>
      </c>
      <c r="W516" s="1" t="s">
        <v>551</v>
      </c>
      <c r="X516" s="1" t="s">
        <v>25</v>
      </c>
      <c r="Y516">
        <v>1</v>
      </c>
    </row>
    <row r="517" spans="1:25" hidden="1" x14ac:dyDescent="0.25">
      <c r="A517" s="1" t="s">
        <v>25</v>
      </c>
      <c r="B517" s="1" t="s">
        <v>26</v>
      </c>
      <c r="C517" s="1" t="s">
        <v>26</v>
      </c>
      <c r="D517" s="1" t="s">
        <v>46</v>
      </c>
      <c r="E517" s="1" t="s">
        <v>53</v>
      </c>
      <c r="F517">
        <v>2016</v>
      </c>
      <c r="G517">
        <v>2016</v>
      </c>
      <c r="H517">
        <v>2016</v>
      </c>
      <c r="I517" s="1" t="s">
        <v>29</v>
      </c>
      <c r="J517" s="1" t="s">
        <v>30</v>
      </c>
      <c r="K517" s="1" t="s">
        <v>151</v>
      </c>
      <c r="L517" s="1" t="s">
        <v>152</v>
      </c>
      <c r="M517" s="1" t="s">
        <v>153</v>
      </c>
      <c r="N517" s="1" t="s">
        <v>34</v>
      </c>
      <c r="O517" s="1" t="s">
        <v>35</v>
      </c>
      <c r="P517" s="1" t="s">
        <v>25</v>
      </c>
      <c r="Q517" s="1" t="s">
        <v>26</v>
      </c>
      <c r="R517" s="1" t="s">
        <v>26</v>
      </c>
      <c r="S517" s="1" t="s">
        <v>25</v>
      </c>
      <c r="T517" s="1" t="s">
        <v>25</v>
      </c>
      <c r="U517" s="1" t="s">
        <v>36</v>
      </c>
      <c r="V517" s="1" t="s">
        <v>37</v>
      </c>
      <c r="W517" s="1" t="s">
        <v>30</v>
      </c>
      <c r="X517" s="1" t="s">
        <v>26</v>
      </c>
      <c r="Y517">
        <v>1</v>
      </c>
    </row>
    <row r="518" spans="1:25" hidden="1" x14ac:dyDescent="0.25">
      <c r="A518" s="1" t="s">
        <v>25</v>
      </c>
      <c r="B518" s="1" t="s">
        <v>26</v>
      </c>
      <c r="C518" s="1" t="s">
        <v>26</v>
      </c>
      <c r="D518" s="1" t="s">
        <v>27</v>
      </c>
      <c r="E518" s="1" t="s">
        <v>28</v>
      </c>
      <c r="F518">
        <v>2019</v>
      </c>
      <c r="G518">
        <v>2019</v>
      </c>
      <c r="H518">
        <v>2018</v>
      </c>
      <c r="I518" s="1" t="s">
        <v>29</v>
      </c>
      <c r="J518" s="1" t="s">
        <v>30</v>
      </c>
      <c r="K518" s="1" t="s">
        <v>104</v>
      </c>
      <c r="L518" s="1" t="s">
        <v>150</v>
      </c>
      <c r="M518" s="1" t="s">
        <v>106</v>
      </c>
      <c r="N518" s="1" t="s">
        <v>34</v>
      </c>
      <c r="O518" s="1" t="s">
        <v>35</v>
      </c>
      <c r="P518" s="1" t="s">
        <v>25</v>
      </c>
      <c r="Q518" s="1" t="s">
        <v>25</v>
      </c>
      <c r="R518" s="1" t="s">
        <v>26</v>
      </c>
      <c r="S518" s="1" t="s">
        <v>25</v>
      </c>
      <c r="T518" s="1" t="s">
        <v>25</v>
      </c>
      <c r="U518" s="1" t="s">
        <v>36</v>
      </c>
      <c r="V518" s="1" t="s">
        <v>37</v>
      </c>
      <c r="W518" s="1" t="s">
        <v>30</v>
      </c>
      <c r="X518" s="1" t="s">
        <v>26</v>
      </c>
      <c r="Y518">
        <v>1</v>
      </c>
    </row>
    <row r="519" spans="1:25" hidden="1" x14ac:dyDescent="0.25">
      <c r="A519" s="1" t="s">
        <v>25</v>
      </c>
      <c r="B519" s="1" t="s">
        <v>26</v>
      </c>
      <c r="C519" s="1" t="s">
        <v>26</v>
      </c>
      <c r="D519" s="1" t="s">
        <v>27</v>
      </c>
      <c r="E519" s="1" t="s">
        <v>28</v>
      </c>
      <c r="F519">
        <v>2020</v>
      </c>
      <c r="G519">
        <v>2020</v>
      </c>
      <c r="H519">
        <v>2020</v>
      </c>
      <c r="I519" s="1" t="s">
        <v>29</v>
      </c>
      <c r="J519" s="1" t="s">
        <v>30</v>
      </c>
      <c r="K519" s="1" t="s">
        <v>89</v>
      </c>
      <c r="L519" s="1" t="s">
        <v>205</v>
      </c>
      <c r="M519" s="1" t="s">
        <v>91</v>
      </c>
      <c r="N519" s="1" t="s">
        <v>34</v>
      </c>
      <c r="O519" s="1" t="s">
        <v>35</v>
      </c>
      <c r="P519" s="1" t="s">
        <v>25</v>
      </c>
      <c r="Q519" s="1" t="s">
        <v>25</v>
      </c>
      <c r="R519" s="1" t="s">
        <v>26</v>
      </c>
      <c r="S519" s="1" t="s">
        <v>25</v>
      </c>
      <c r="T519" s="1" t="s">
        <v>25</v>
      </c>
      <c r="U519" s="1" t="s">
        <v>36</v>
      </c>
      <c r="V519" s="1" t="s">
        <v>37</v>
      </c>
      <c r="W519" s="1" t="s">
        <v>30</v>
      </c>
      <c r="X519" s="1" t="s">
        <v>25</v>
      </c>
      <c r="Y519">
        <v>1</v>
      </c>
    </row>
    <row r="520" spans="1:25" hidden="1" x14ac:dyDescent="0.25">
      <c r="A520" s="1" t="s">
        <v>25</v>
      </c>
      <c r="B520" s="1" t="s">
        <v>26</v>
      </c>
      <c r="C520" s="1" t="s">
        <v>26</v>
      </c>
      <c r="D520" s="1" t="s">
        <v>46</v>
      </c>
      <c r="E520" s="1" t="s">
        <v>53</v>
      </c>
      <c r="F520">
        <v>2019</v>
      </c>
      <c r="G520">
        <v>2019</v>
      </c>
      <c r="H520">
        <v>2019</v>
      </c>
      <c r="I520" s="1" t="s">
        <v>29</v>
      </c>
      <c r="J520" s="1" t="s">
        <v>30</v>
      </c>
      <c r="K520" s="1" t="s">
        <v>104</v>
      </c>
      <c r="L520" s="1" t="s">
        <v>150</v>
      </c>
      <c r="M520" s="1" t="s">
        <v>106</v>
      </c>
      <c r="N520" s="1" t="s">
        <v>34</v>
      </c>
      <c r="O520" s="1" t="s">
        <v>35</v>
      </c>
      <c r="P520" s="1" t="s">
        <v>25</v>
      </c>
      <c r="Q520" s="1" t="s">
        <v>26</v>
      </c>
      <c r="R520" s="1" t="s">
        <v>26</v>
      </c>
      <c r="S520" s="1" t="s">
        <v>25</v>
      </c>
      <c r="T520" s="1" t="s">
        <v>25</v>
      </c>
      <c r="U520" s="1" t="s">
        <v>36</v>
      </c>
      <c r="V520" s="1" t="s">
        <v>37</v>
      </c>
      <c r="W520" s="1" t="s">
        <v>122</v>
      </c>
      <c r="X520" s="1" t="s">
        <v>25</v>
      </c>
      <c r="Y520">
        <v>1</v>
      </c>
    </row>
    <row r="521" spans="1:25" hidden="1" x14ac:dyDescent="0.25">
      <c r="A521" s="1" t="s">
        <v>25</v>
      </c>
      <c r="B521" s="1" t="s">
        <v>26</v>
      </c>
      <c r="C521" s="1" t="s">
        <v>26</v>
      </c>
      <c r="D521" s="1" t="s">
        <v>27</v>
      </c>
      <c r="E521" s="1" t="s">
        <v>28</v>
      </c>
      <c r="F521">
        <v>2018</v>
      </c>
      <c r="G521">
        <v>2018</v>
      </c>
      <c r="H521">
        <v>2018</v>
      </c>
      <c r="I521" s="1" t="s">
        <v>29</v>
      </c>
      <c r="J521" s="1" t="s">
        <v>30</v>
      </c>
      <c r="K521" s="1" t="s">
        <v>66</v>
      </c>
      <c r="L521" s="1" t="s">
        <v>67</v>
      </c>
      <c r="M521" s="1" t="s">
        <v>68</v>
      </c>
      <c r="N521" s="1" t="s">
        <v>34</v>
      </c>
      <c r="O521" s="1" t="s">
        <v>35</v>
      </c>
      <c r="P521" s="1" t="s">
        <v>25</v>
      </c>
      <c r="Q521" s="1" t="s">
        <v>25</v>
      </c>
      <c r="R521" s="1" t="s">
        <v>26</v>
      </c>
      <c r="S521" s="1" t="s">
        <v>25</v>
      </c>
      <c r="T521" s="1" t="s">
        <v>26</v>
      </c>
      <c r="U521" s="1" t="s">
        <v>36</v>
      </c>
      <c r="V521" s="1" t="s">
        <v>37</v>
      </c>
      <c r="W521" s="1" t="s">
        <v>30</v>
      </c>
      <c r="X521" s="1" t="s">
        <v>26</v>
      </c>
      <c r="Y521">
        <v>1</v>
      </c>
    </row>
    <row r="522" spans="1:25" hidden="1" x14ac:dyDescent="0.25">
      <c r="A522" s="1" t="s">
        <v>25</v>
      </c>
      <c r="B522" s="1" t="s">
        <v>26</v>
      </c>
      <c r="C522" s="1" t="s">
        <v>26</v>
      </c>
      <c r="D522" s="1" t="s">
        <v>46</v>
      </c>
      <c r="E522" s="1" t="s">
        <v>42</v>
      </c>
      <c r="F522">
        <v>2019</v>
      </c>
      <c r="G522">
        <v>2019</v>
      </c>
      <c r="H522">
        <v>2019</v>
      </c>
      <c r="I522" s="1" t="s">
        <v>29</v>
      </c>
      <c r="J522" s="1" t="s">
        <v>30</v>
      </c>
      <c r="K522" s="1" t="s">
        <v>31</v>
      </c>
      <c r="L522" s="1" t="s">
        <v>257</v>
      </c>
      <c r="M522" s="1" t="s">
        <v>33</v>
      </c>
      <c r="N522" s="1" t="s">
        <v>34</v>
      </c>
      <c r="O522" s="1" t="s">
        <v>35</v>
      </c>
      <c r="P522" s="1" t="s">
        <v>26</v>
      </c>
      <c r="Q522" s="1" t="s">
        <v>26</v>
      </c>
      <c r="R522" s="1" t="s">
        <v>26</v>
      </c>
      <c r="S522" s="1" t="s">
        <v>26</v>
      </c>
      <c r="T522" s="1" t="s">
        <v>26</v>
      </c>
      <c r="U522" s="1" t="s">
        <v>36</v>
      </c>
      <c r="V522" s="1" t="s">
        <v>37</v>
      </c>
      <c r="W522" s="1" t="s">
        <v>30</v>
      </c>
      <c r="X522" s="1" t="s">
        <v>26</v>
      </c>
      <c r="Y522">
        <v>1</v>
      </c>
    </row>
    <row r="523" spans="1:25" hidden="1" x14ac:dyDescent="0.25">
      <c r="A523" s="1" t="s">
        <v>25</v>
      </c>
      <c r="B523" s="1" t="s">
        <v>26</v>
      </c>
      <c r="C523" s="1" t="s">
        <v>26</v>
      </c>
      <c r="D523" s="1" t="s">
        <v>46</v>
      </c>
      <c r="E523" s="1" t="s">
        <v>42</v>
      </c>
      <c r="F523">
        <v>2020</v>
      </c>
      <c r="G523">
        <v>2020</v>
      </c>
      <c r="H523">
        <v>2020</v>
      </c>
      <c r="I523" s="1" t="s">
        <v>29</v>
      </c>
      <c r="J523" s="1" t="s">
        <v>30</v>
      </c>
      <c r="K523" s="1" t="s">
        <v>60</v>
      </c>
      <c r="L523" s="1" t="s">
        <v>430</v>
      </c>
      <c r="M523" s="1" t="s">
        <v>74</v>
      </c>
      <c r="N523" s="1" t="s">
        <v>34</v>
      </c>
      <c r="O523" s="1" t="s">
        <v>35</v>
      </c>
      <c r="P523" s="1" t="s">
        <v>26</v>
      </c>
      <c r="Q523" s="1" t="s">
        <v>26</v>
      </c>
      <c r="R523" s="1" t="s">
        <v>26</v>
      </c>
      <c r="S523" s="1" t="s">
        <v>26</v>
      </c>
      <c r="T523" s="1" t="s">
        <v>26</v>
      </c>
      <c r="U523" s="1" t="s">
        <v>36</v>
      </c>
      <c r="V523" s="1" t="s">
        <v>37</v>
      </c>
      <c r="W523" s="1" t="s">
        <v>30</v>
      </c>
      <c r="X523" s="1" t="s">
        <v>26</v>
      </c>
      <c r="Y523">
        <v>1</v>
      </c>
    </row>
    <row r="524" spans="1:25" hidden="1" x14ac:dyDescent="0.25">
      <c r="A524" s="1" t="s">
        <v>25</v>
      </c>
      <c r="B524" s="1" t="s">
        <v>26</v>
      </c>
      <c r="C524" s="1" t="s">
        <v>26</v>
      </c>
      <c r="D524" s="1" t="s">
        <v>27</v>
      </c>
      <c r="E524" s="1" t="s">
        <v>42</v>
      </c>
      <c r="F524">
        <v>2020</v>
      </c>
      <c r="G524">
        <v>2020</v>
      </c>
      <c r="H524">
        <v>2020</v>
      </c>
      <c r="I524" s="1" t="s">
        <v>29</v>
      </c>
      <c r="J524" s="1" t="s">
        <v>30</v>
      </c>
      <c r="K524" s="1" t="s">
        <v>151</v>
      </c>
      <c r="L524" s="1" t="s">
        <v>152</v>
      </c>
      <c r="M524" s="1" t="s">
        <v>153</v>
      </c>
      <c r="N524" s="1" t="s">
        <v>34</v>
      </c>
      <c r="O524" s="1" t="s">
        <v>35</v>
      </c>
      <c r="P524" s="1" t="s">
        <v>26</v>
      </c>
      <c r="Q524" s="1" t="s">
        <v>26</v>
      </c>
      <c r="R524" s="1" t="s">
        <v>26</v>
      </c>
      <c r="S524" s="1" t="s">
        <v>26</v>
      </c>
      <c r="T524" s="1" t="s">
        <v>26</v>
      </c>
      <c r="U524" s="1" t="s">
        <v>56</v>
      </c>
      <c r="V524" s="1" t="s">
        <v>37</v>
      </c>
      <c r="W524" s="1" t="s">
        <v>30</v>
      </c>
      <c r="X524" s="1" t="s">
        <v>26</v>
      </c>
      <c r="Y524">
        <v>1</v>
      </c>
    </row>
    <row r="525" spans="1:25" hidden="1" x14ac:dyDescent="0.25">
      <c r="A525" s="1" t="s">
        <v>25</v>
      </c>
      <c r="B525" s="1" t="s">
        <v>26</v>
      </c>
      <c r="C525" s="1" t="s">
        <v>26</v>
      </c>
      <c r="D525" s="1" t="s">
        <v>46</v>
      </c>
      <c r="E525" s="1" t="s">
        <v>42</v>
      </c>
      <c r="F525">
        <v>2019</v>
      </c>
      <c r="G525">
        <v>2019</v>
      </c>
      <c r="H525">
        <v>2019</v>
      </c>
      <c r="I525" s="1" t="s">
        <v>29</v>
      </c>
      <c r="J525" s="1" t="s">
        <v>30</v>
      </c>
      <c r="K525" s="1" t="s">
        <v>66</v>
      </c>
      <c r="L525" s="1" t="s">
        <v>92</v>
      </c>
      <c r="M525" s="1" t="s">
        <v>68</v>
      </c>
      <c r="N525" s="1" t="s">
        <v>34</v>
      </c>
      <c r="O525" s="1" t="s">
        <v>35</v>
      </c>
      <c r="P525" s="1" t="s">
        <v>26</v>
      </c>
      <c r="Q525" s="1" t="s">
        <v>26</v>
      </c>
      <c r="R525" s="1" t="s">
        <v>26</v>
      </c>
      <c r="S525" s="1" t="s">
        <v>26</v>
      </c>
      <c r="T525" s="1" t="s">
        <v>26</v>
      </c>
      <c r="U525" s="1" t="s">
        <v>36</v>
      </c>
      <c r="V525" s="1" t="s">
        <v>37</v>
      </c>
      <c r="W525" s="1" t="s">
        <v>30</v>
      </c>
      <c r="X525" s="1" t="s">
        <v>26</v>
      </c>
      <c r="Y525">
        <v>1</v>
      </c>
    </row>
    <row r="526" spans="1:25" hidden="1" x14ac:dyDescent="0.25">
      <c r="A526" s="1" t="s">
        <v>25</v>
      </c>
      <c r="B526" s="1" t="s">
        <v>26</v>
      </c>
      <c r="C526" s="1" t="s">
        <v>26</v>
      </c>
      <c r="D526" s="1" t="s">
        <v>27</v>
      </c>
      <c r="E526" s="1" t="s">
        <v>28</v>
      </c>
      <c r="F526">
        <v>2020</v>
      </c>
      <c r="G526">
        <v>2020</v>
      </c>
      <c r="H526">
        <v>2020</v>
      </c>
      <c r="I526" s="1" t="s">
        <v>29</v>
      </c>
      <c r="J526" s="1" t="s">
        <v>30</v>
      </c>
      <c r="K526" s="1" t="s">
        <v>38</v>
      </c>
      <c r="L526" s="1" t="s">
        <v>255</v>
      </c>
      <c r="M526" s="1" t="s">
        <v>55</v>
      </c>
      <c r="N526" s="1" t="s">
        <v>34</v>
      </c>
      <c r="O526" s="1" t="s">
        <v>35</v>
      </c>
      <c r="P526" s="1" t="s">
        <v>25</v>
      </c>
      <c r="Q526" s="1" t="s">
        <v>25</v>
      </c>
      <c r="R526" s="1" t="s">
        <v>26</v>
      </c>
      <c r="S526" s="1" t="s">
        <v>25</v>
      </c>
      <c r="T526" s="1" t="s">
        <v>25</v>
      </c>
      <c r="U526" s="1" t="s">
        <v>36</v>
      </c>
      <c r="V526" s="1" t="s">
        <v>37</v>
      </c>
      <c r="W526" s="1" t="s">
        <v>30</v>
      </c>
      <c r="X526" s="1" t="s">
        <v>25</v>
      </c>
      <c r="Y526">
        <v>1</v>
      </c>
    </row>
    <row r="527" spans="1:25" hidden="1" x14ac:dyDescent="0.25">
      <c r="A527" s="1" t="s">
        <v>25</v>
      </c>
      <c r="B527" s="1" t="s">
        <v>26</v>
      </c>
      <c r="C527" s="1" t="s">
        <v>26</v>
      </c>
      <c r="D527" s="1" t="s">
        <v>27</v>
      </c>
      <c r="E527" s="1" t="s">
        <v>28</v>
      </c>
      <c r="F527">
        <v>2018</v>
      </c>
      <c r="G527">
        <v>2018</v>
      </c>
      <c r="H527">
        <v>2018</v>
      </c>
      <c r="I527" s="1" t="s">
        <v>29</v>
      </c>
      <c r="J527" s="1" t="s">
        <v>30</v>
      </c>
      <c r="K527" s="1" t="s">
        <v>66</v>
      </c>
      <c r="L527" s="1" t="s">
        <v>67</v>
      </c>
      <c r="M527" s="1" t="s">
        <v>68</v>
      </c>
      <c r="N527" s="1" t="s">
        <v>34</v>
      </c>
      <c r="O527" s="1" t="s">
        <v>35</v>
      </c>
      <c r="P527" s="1" t="s">
        <v>25</v>
      </c>
      <c r="Q527" s="1" t="s">
        <v>25</v>
      </c>
      <c r="R527" s="1" t="s">
        <v>26</v>
      </c>
      <c r="S527" s="1" t="s">
        <v>25</v>
      </c>
      <c r="T527" s="1" t="s">
        <v>25</v>
      </c>
      <c r="U527" s="1" t="s">
        <v>36</v>
      </c>
      <c r="V527" s="1" t="s">
        <v>37</v>
      </c>
      <c r="W527" s="1" t="s">
        <v>30</v>
      </c>
      <c r="X527" s="1" t="s">
        <v>25</v>
      </c>
      <c r="Y527">
        <v>2</v>
      </c>
    </row>
    <row r="528" spans="1:25" hidden="1" x14ac:dyDescent="0.25">
      <c r="A528" s="1" t="s">
        <v>25</v>
      </c>
      <c r="B528" s="1" t="s">
        <v>26</v>
      </c>
      <c r="C528" s="1" t="s">
        <v>26</v>
      </c>
      <c r="D528" s="1" t="s">
        <v>27</v>
      </c>
      <c r="E528" s="1" t="s">
        <v>28</v>
      </c>
      <c r="F528">
        <v>2019</v>
      </c>
      <c r="G528">
        <v>2019</v>
      </c>
      <c r="H528">
        <v>2019</v>
      </c>
      <c r="I528" s="1" t="s">
        <v>29</v>
      </c>
      <c r="J528" s="1" t="s">
        <v>30</v>
      </c>
      <c r="K528" s="1" t="s">
        <v>124</v>
      </c>
      <c r="L528" s="1" t="s">
        <v>154</v>
      </c>
      <c r="M528" s="1" t="s">
        <v>126</v>
      </c>
      <c r="N528" s="1" t="s">
        <v>34</v>
      </c>
      <c r="O528" s="1" t="s">
        <v>35</v>
      </c>
      <c r="P528" s="1" t="s">
        <v>25</v>
      </c>
      <c r="Q528" s="1" t="s">
        <v>25</v>
      </c>
      <c r="R528" s="1" t="s">
        <v>26</v>
      </c>
      <c r="S528" s="1" t="s">
        <v>25</v>
      </c>
      <c r="T528" s="1" t="s">
        <v>25</v>
      </c>
      <c r="U528" s="1" t="s">
        <v>36</v>
      </c>
      <c r="V528" s="1" t="s">
        <v>37</v>
      </c>
      <c r="W528" s="1" t="s">
        <v>30</v>
      </c>
      <c r="X528" s="1" t="s">
        <v>26</v>
      </c>
      <c r="Y528">
        <v>1</v>
      </c>
    </row>
    <row r="529" spans="1:25" hidden="1" x14ac:dyDescent="0.25">
      <c r="A529" s="1" t="s">
        <v>25</v>
      </c>
      <c r="B529" s="1" t="s">
        <v>26</v>
      </c>
      <c r="C529" s="1" t="s">
        <v>25</v>
      </c>
      <c r="D529" s="1" t="s">
        <v>27</v>
      </c>
      <c r="E529" s="1" t="s">
        <v>42</v>
      </c>
      <c r="F529">
        <v>2019</v>
      </c>
      <c r="G529">
        <v>2019</v>
      </c>
      <c r="H529">
        <v>2018</v>
      </c>
      <c r="I529" s="1" t="s">
        <v>29</v>
      </c>
      <c r="J529" s="1" t="s">
        <v>30</v>
      </c>
      <c r="K529" s="1" t="s">
        <v>38</v>
      </c>
      <c r="L529" s="1" t="s">
        <v>156</v>
      </c>
      <c r="M529" s="1" t="s">
        <v>40</v>
      </c>
      <c r="N529" s="1" t="s">
        <v>34</v>
      </c>
      <c r="O529" s="1" t="s">
        <v>35</v>
      </c>
      <c r="P529" s="1" t="s">
        <v>26</v>
      </c>
      <c r="Q529" s="1" t="s">
        <v>26</v>
      </c>
      <c r="R529" s="1" t="s">
        <v>26</v>
      </c>
      <c r="S529" s="1" t="s">
        <v>26</v>
      </c>
      <c r="T529" s="1" t="s">
        <v>26</v>
      </c>
      <c r="U529" s="1" t="s">
        <v>36</v>
      </c>
      <c r="V529" s="1" t="s">
        <v>37</v>
      </c>
      <c r="W529" s="1" t="s">
        <v>30</v>
      </c>
      <c r="X529" s="1" t="s">
        <v>26</v>
      </c>
      <c r="Y529">
        <v>1</v>
      </c>
    </row>
    <row r="530" spans="1:25" hidden="1" x14ac:dyDescent="0.25">
      <c r="A530" s="1" t="s">
        <v>25</v>
      </c>
      <c r="B530" s="1" t="s">
        <v>26</v>
      </c>
      <c r="C530" s="1" t="s">
        <v>26</v>
      </c>
      <c r="D530" s="1" t="s">
        <v>27</v>
      </c>
      <c r="E530" s="1" t="s">
        <v>28</v>
      </c>
      <c r="F530">
        <v>2015</v>
      </c>
      <c r="G530">
        <v>2015</v>
      </c>
      <c r="H530">
        <v>2015</v>
      </c>
      <c r="I530" s="1" t="s">
        <v>29</v>
      </c>
      <c r="J530" s="1" t="s">
        <v>30</v>
      </c>
      <c r="K530" s="1" t="s">
        <v>195</v>
      </c>
      <c r="L530" s="1" t="s">
        <v>196</v>
      </c>
      <c r="M530" s="1" t="s">
        <v>197</v>
      </c>
      <c r="N530" s="1" t="s">
        <v>34</v>
      </c>
      <c r="O530" s="1" t="s">
        <v>35</v>
      </c>
      <c r="P530" s="1" t="s">
        <v>25</v>
      </c>
      <c r="Q530" s="1" t="s">
        <v>25</v>
      </c>
      <c r="R530" s="1" t="s">
        <v>26</v>
      </c>
      <c r="S530" s="1" t="s">
        <v>25</v>
      </c>
      <c r="T530" s="1" t="s">
        <v>25</v>
      </c>
      <c r="U530" s="1" t="s">
        <v>36</v>
      </c>
      <c r="V530" s="1" t="s">
        <v>37</v>
      </c>
      <c r="W530" s="1" t="s">
        <v>30</v>
      </c>
      <c r="X530" s="1" t="s">
        <v>25</v>
      </c>
      <c r="Y530">
        <v>1</v>
      </c>
    </row>
    <row r="531" spans="1:25" hidden="1" x14ac:dyDescent="0.25">
      <c r="A531" s="1" t="s">
        <v>25</v>
      </c>
      <c r="B531" s="1" t="s">
        <v>26</v>
      </c>
      <c r="C531" s="1" t="s">
        <v>26</v>
      </c>
      <c r="D531" s="1" t="s">
        <v>27</v>
      </c>
      <c r="E531" s="1" t="s">
        <v>28</v>
      </c>
      <c r="F531">
        <v>2019</v>
      </c>
      <c r="G531">
        <v>2019</v>
      </c>
      <c r="H531">
        <v>2019</v>
      </c>
      <c r="I531" s="1" t="s">
        <v>29</v>
      </c>
      <c r="J531" s="1" t="s">
        <v>30</v>
      </c>
      <c r="K531" s="1" t="s">
        <v>60</v>
      </c>
      <c r="L531" s="1" t="s">
        <v>430</v>
      </c>
      <c r="M531" s="1" t="s">
        <v>74</v>
      </c>
      <c r="N531" s="1" t="s">
        <v>34</v>
      </c>
      <c r="O531" s="1" t="s">
        <v>35</v>
      </c>
      <c r="P531" s="1" t="s">
        <v>25</v>
      </c>
      <c r="Q531" s="1" t="s">
        <v>25</v>
      </c>
      <c r="R531" s="1" t="s">
        <v>26</v>
      </c>
      <c r="S531" s="1" t="s">
        <v>25</v>
      </c>
      <c r="T531" s="1" t="s">
        <v>25</v>
      </c>
      <c r="U531" s="1" t="s">
        <v>36</v>
      </c>
      <c r="V531" s="1" t="s">
        <v>37</v>
      </c>
      <c r="W531" s="1" t="s">
        <v>30</v>
      </c>
      <c r="X531" s="1" t="s">
        <v>25</v>
      </c>
      <c r="Y531">
        <v>1</v>
      </c>
    </row>
    <row r="532" spans="1:25" hidden="1" x14ac:dyDescent="0.25">
      <c r="A532" s="1" t="s">
        <v>25</v>
      </c>
      <c r="B532" s="1" t="s">
        <v>26</v>
      </c>
      <c r="C532" s="1" t="s">
        <v>26</v>
      </c>
      <c r="D532" s="1" t="s">
        <v>27</v>
      </c>
      <c r="E532" s="1" t="s">
        <v>42</v>
      </c>
      <c r="F532">
        <v>2020</v>
      </c>
      <c r="G532">
        <v>2020</v>
      </c>
      <c r="H532">
        <v>2020</v>
      </c>
      <c r="I532" s="1" t="s">
        <v>29</v>
      </c>
      <c r="J532" s="1" t="s">
        <v>30</v>
      </c>
      <c r="K532" s="1" t="s">
        <v>78</v>
      </c>
      <c r="L532" s="1" t="s">
        <v>433</v>
      </c>
      <c r="M532" s="1" t="s">
        <v>80</v>
      </c>
      <c r="N532" s="1" t="s">
        <v>34</v>
      </c>
      <c r="O532" s="1" t="s">
        <v>35</v>
      </c>
      <c r="P532" s="1" t="s">
        <v>26</v>
      </c>
      <c r="Q532" s="1" t="s">
        <v>26</v>
      </c>
      <c r="R532" s="1" t="s">
        <v>26</v>
      </c>
      <c r="S532" s="1" t="s">
        <v>26</v>
      </c>
      <c r="T532" s="1" t="s">
        <v>26</v>
      </c>
      <c r="U532" s="1" t="s">
        <v>36</v>
      </c>
      <c r="V532" s="1" t="s">
        <v>37</v>
      </c>
      <c r="W532" s="1" t="s">
        <v>30</v>
      </c>
      <c r="X532" s="1" t="s">
        <v>25</v>
      </c>
      <c r="Y532">
        <v>1</v>
      </c>
    </row>
    <row r="533" spans="1:25" hidden="1" x14ac:dyDescent="0.25">
      <c r="A533" s="1" t="s">
        <v>25</v>
      </c>
      <c r="B533" s="1" t="s">
        <v>26</v>
      </c>
      <c r="C533" s="1" t="s">
        <v>26</v>
      </c>
      <c r="D533" s="1" t="s">
        <v>46</v>
      </c>
      <c r="E533" s="1" t="s">
        <v>42</v>
      </c>
      <c r="F533">
        <v>2018</v>
      </c>
      <c r="G533">
        <v>2018</v>
      </c>
      <c r="H533">
        <v>2018</v>
      </c>
      <c r="I533" s="1" t="s">
        <v>29</v>
      </c>
      <c r="J533" s="1" t="s">
        <v>30</v>
      </c>
      <c r="K533" s="1" t="s">
        <v>63</v>
      </c>
      <c r="L533" s="1" t="s">
        <v>64</v>
      </c>
      <c r="M533" s="1" t="s">
        <v>65</v>
      </c>
      <c r="N533" s="1" t="s">
        <v>34</v>
      </c>
      <c r="O533" s="1" t="s">
        <v>35</v>
      </c>
      <c r="P533" s="1" t="s">
        <v>26</v>
      </c>
      <c r="Q533" s="1" t="s">
        <v>26</v>
      </c>
      <c r="R533" s="1" t="s">
        <v>26</v>
      </c>
      <c r="S533" s="1" t="s">
        <v>26</v>
      </c>
      <c r="T533" s="1" t="s">
        <v>26</v>
      </c>
      <c r="U533" s="1" t="s">
        <v>36</v>
      </c>
      <c r="V533" s="1" t="s">
        <v>37</v>
      </c>
      <c r="W533" s="1" t="s">
        <v>30</v>
      </c>
      <c r="X533" s="1" t="s">
        <v>25</v>
      </c>
      <c r="Y533">
        <v>1</v>
      </c>
    </row>
    <row r="534" spans="1:25" hidden="1" x14ac:dyDescent="0.25">
      <c r="A534" s="1" t="s">
        <v>25</v>
      </c>
      <c r="B534" s="1" t="s">
        <v>26</v>
      </c>
      <c r="C534" s="1" t="s">
        <v>26</v>
      </c>
      <c r="D534" s="1" t="s">
        <v>27</v>
      </c>
      <c r="E534" s="1" t="s">
        <v>28</v>
      </c>
      <c r="F534">
        <v>2019</v>
      </c>
      <c r="G534">
        <v>2019</v>
      </c>
      <c r="H534">
        <v>2019</v>
      </c>
      <c r="I534" s="1" t="s">
        <v>29</v>
      </c>
      <c r="J534" s="1" t="s">
        <v>30</v>
      </c>
      <c r="K534" s="1" t="s">
        <v>99</v>
      </c>
      <c r="L534" s="1" t="s">
        <v>282</v>
      </c>
      <c r="M534" s="1" t="s">
        <v>101</v>
      </c>
      <c r="N534" s="1" t="s">
        <v>34</v>
      </c>
      <c r="O534" s="1" t="s">
        <v>35</v>
      </c>
      <c r="P534" s="1" t="s">
        <v>25</v>
      </c>
      <c r="Q534" s="1" t="s">
        <v>25</v>
      </c>
      <c r="R534" s="1" t="s">
        <v>26</v>
      </c>
      <c r="S534" s="1" t="s">
        <v>26</v>
      </c>
      <c r="T534" s="1" t="s">
        <v>25</v>
      </c>
      <c r="U534" s="1" t="s">
        <v>36</v>
      </c>
      <c r="V534" s="1" t="s">
        <v>37</v>
      </c>
      <c r="W534" s="1" t="s">
        <v>122</v>
      </c>
      <c r="X534" s="1" t="s">
        <v>25</v>
      </c>
      <c r="Y534">
        <v>1</v>
      </c>
    </row>
    <row r="535" spans="1:25" hidden="1" x14ac:dyDescent="0.25">
      <c r="A535" s="1" t="s">
        <v>25</v>
      </c>
      <c r="B535" s="1" t="s">
        <v>26</v>
      </c>
      <c r="C535" s="1" t="s">
        <v>26</v>
      </c>
      <c r="D535" s="1" t="s">
        <v>46</v>
      </c>
      <c r="E535" s="1" t="s">
        <v>28</v>
      </c>
      <c r="F535">
        <v>2015</v>
      </c>
      <c r="G535">
        <v>2015</v>
      </c>
      <c r="H535">
        <v>2015</v>
      </c>
      <c r="I535" s="1" t="s">
        <v>29</v>
      </c>
      <c r="J535" s="1" t="s">
        <v>30</v>
      </c>
      <c r="K535" s="1" t="s">
        <v>82</v>
      </c>
      <c r="L535" s="1" t="s">
        <v>138</v>
      </c>
      <c r="M535" s="1" t="s">
        <v>84</v>
      </c>
      <c r="N535" s="1" t="s">
        <v>34</v>
      </c>
      <c r="O535" s="1" t="s">
        <v>35</v>
      </c>
      <c r="P535" s="1" t="s">
        <v>25</v>
      </c>
      <c r="Q535" s="1" t="s">
        <v>25</v>
      </c>
      <c r="R535" s="1" t="s">
        <v>26</v>
      </c>
      <c r="S535" s="1" t="s">
        <v>25</v>
      </c>
      <c r="T535" s="1" t="s">
        <v>25</v>
      </c>
      <c r="U535" s="1" t="s">
        <v>36</v>
      </c>
      <c r="V535" s="1" t="s">
        <v>37</v>
      </c>
      <c r="W535" s="1" t="s">
        <v>30</v>
      </c>
      <c r="X535" s="1" t="s">
        <v>26</v>
      </c>
      <c r="Y535">
        <v>1</v>
      </c>
    </row>
    <row r="536" spans="1:25" hidden="1" x14ac:dyDescent="0.25">
      <c r="A536" s="1" t="s">
        <v>25</v>
      </c>
      <c r="B536" s="1" t="s">
        <v>26</v>
      </c>
      <c r="C536" s="1" t="s">
        <v>26</v>
      </c>
      <c r="D536" s="1" t="s">
        <v>46</v>
      </c>
      <c r="E536" s="1" t="s">
        <v>53</v>
      </c>
      <c r="F536">
        <v>2018</v>
      </c>
      <c r="G536">
        <v>2018</v>
      </c>
      <c r="H536">
        <v>2018</v>
      </c>
      <c r="I536" s="1" t="s">
        <v>29</v>
      </c>
      <c r="J536" s="1" t="s">
        <v>30</v>
      </c>
      <c r="K536" s="1" t="s">
        <v>50</v>
      </c>
      <c r="L536" s="1" t="s">
        <v>51</v>
      </c>
      <c r="M536" s="1" t="s">
        <v>52</v>
      </c>
      <c r="N536" s="1" t="s">
        <v>34</v>
      </c>
      <c r="O536" s="1" t="s">
        <v>35</v>
      </c>
      <c r="P536" s="1" t="s">
        <v>25</v>
      </c>
      <c r="Q536" s="1" t="s">
        <v>26</v>
      </c>
      <c r="R536" s="1" t="s">
        <v>26</v>
      </c>
      <c r="S536" s="1" t="s">
        <v>25</v>
      </c>
      <c r="T536" s="1" t="s">
        <v>25</v>
      </c>
      <c r="U536" s="1" t="s">
        <v>36</v>
      </c>
      <c r="V536" s="1" t="s">
        <v>37</v>
      </c>
      <c r="W536" s="1" t="s">
        <v>30</v>
      </c>
      <c r="X536" s="1" t="s">
        <v>26</v>
      </c>
      <c r="Y536">
        <v>3</v>
      </c>
    </row>
    <row r="537" spans="1:25" hidden="1" x14ac:dyDescent="0.25">
      <c r="A537" s="1" t="s">
        <v>25</v>
      </c>
      <c r="B537" s="1" t="s">
        <v>26</v>
      </c>
      <c r="C537" s="1" t="s">
        <v>26</v>
      </c>
      <c r="D537" s="1" t="s">
        <v>27</v>
      </c>
      <c r="E537" s="1" t="s">
        <v>28</v>
      </c>
      <c r="F537">
        <v>2017</v>
      </c>
      <c r="G537">
        <v>2017</v>
      </c>
      <c r="H537">
        <v>2017</v>
      </c>
      <c r="I537" s="1" t="s">
        <v>29</v>
      </c>
      <c r="J537" s="1" t="s">
        <v>30</v>
      </c>
      <c r="K537" s="1" t="s">
        <v>50</v>
      </c>
      <c r="L537" s="1" t="s">
        <v>51</v>
      </c>
      <c r="M537" s="1" t="s">
        <v>52</v>
      </c>
      <c r="N537" s="1" t="s">
        <v>34</v>
      </c>
      <c r="O537" s="1" t="s">
        <v>35</v>
      </c>
      <c r="P537" s="1" t="s">
        <v>25</v>
      </c>
      <c r="Q537" s="1" t="s">
        <v>25</v>
      </c>
      <c r="R537" s="1" t="s">
        <v>26</v>
      </c>
      <c r="S537" s="1" t="s">
        <v>25</v>
      </c>
      <c r="T537" s="1" t="s">
        <v>26</v>
      </c>
      <c r="U537" s="1" t="s">
        <v>36</v>
      </c>
      <c r="V537" s="1" t="s">
        <v>37</v>
      </c>
      <c r="W537" s="1" t="s">
        <v>30</v>
      </c>
      <c r="X537" s="1" t="s">
        <v>25</v>
      </c>
      <c r="Y537">
        <v>1</v>
      </c>
    </row>
    <row r="538" spans="1:25" hidden="1" x14ac:dyDescent="0.25">
      <c r="A538" s="1" t="s">
        <v>25</v>
      </c>
      <c r="B538" s="1" t="s">
        <v>26</v>
      </c>
      <c r="C538" s="1" t="s">
        <v>26</v>
      </c>
      <c r="D538" s="1" t="s">
        <v>46</v>
      </c>
      <c r="E538" s="1" t="s">
        <v>42</v>
      </c>
      <c r="F538">
        <v>2020</v>
      </c>
      <c r="G538">
        <v>2020</v>
      </c>
      <c r="H538">
        <v>2020</v>
      </c>
      <c r="I538" s="1" t="s">
        <v>29</v>
      </c>
      <c r="J538" s="1" t="s">
        <v>30</v>
      </c>
      <c r="K538" s="1" t="s">
        <v>104</v>
      </c>
      <c r="L538" s="1" t="s">
        <v>150</v>
      </c>
      <c r="M538" s="1" t="s">
        <v>106</v>
      </c>
      <c r="N538" s="1" t="s">
        <v>34</v>
      </c>
      <c r="O538" s="1" t="s">
        <v>35</v>
      </c>
      <c r="P538" s="1" t="s">
        <v>26</v>
      </c>
      <c r="Q538" s="1" t="s">
        <v>26</v>
      </c>
      <c r="R538" s="1" t="s">
        <v>26</v>
      </c>
      <c r="S538" s="1" t="s">
        <v>26</v>
      </c>
      <c r="T538" s="1" t="s">
        <v>26</v>
      </c>
      <c r="U538" s="1" t="s">
        <v>36</v>
      </c>
      <c r="V538" s="1" t="s">
        <v>37</v>
      </c>
      <c r="W538" s="1" t="s">
        <v>122</v>
      </c>
      <c r="X538" s="1" t="s">
        <v>25</v>
      </c>
      <c r="Y538">
        <v>1</v>
      </c>
    </row>
    <row r="539" spans="1:25" hidden="1" x14ac:dyDescent="0.25">
      <c r="A539" s="1" t="s">
        <v>25</v>
      </c>
      <c r="B539" s="1" t="s">
        <v>26</v>
      </c>
      <c r="C539" s="1" t="s">
        <v>26</v>
      </c>
      <c r="D539" s="1" t="s">
        <v>46</v>
      </c>
      <c r="E539" s="1" t="s">
        <v>28</v>
      </c>
      <c r="F539">
        <v>2017</v>
      </c>
      <c r="G539">
        <v>2017</v>
      </c>
      <c r="H539">
        <v>2017</v>
      </c>
      <c r="I539" s="1" t="s">
        <v>29</v>
      </c>
      <c r="J539" s="1" t="s">
        <v>30</v>
      </c>
      <c r="K539" s="1" t="s">
        <v>57</v>
      </c>
      <c r="L539" s="1" t="s">
        <v>72</v>
      </c>
      <c r="M539" s="1" t="s">
        <v>59</v>
      </c>
      <c r="N539" s="1" t="s">
        <v>34</v>
      </c>
      <c r="O539" s="1" t="s">
        <v>35</v>
      </c>
      <c r="P539" s="1" t="s">
        <v>25</v>
      </c>
      <c r="Q539" s="1" t="s">
        <v>26</v>
      </c>
      <c r="R539" s="1" t="s">
        <v>26</v>
      </c>
      <c r="S539" s="1" t="s">
        <v>25</v>
      </c>
      <c r="T539" s="1" t="s">
        <v>25</v>
      </c>
      <c r="U539" s="1" t="s">
        <v>36</v>
      </c>
      <c r="V539" s="1" t="s">
        <v>37</v>
      </c>
      <c r="W539" s="1" t="s">
        <v>30</v>
      </c>
      <c r="X539" s="1" t="s">
        <v>25</v>
      </c>
      <c r="Y539">
        <v>1</v>
      </c>
    </row>
    <row r="540" spans="1:25" hidden="1" x14ac:dyDescent="0.25">
      <c r="A540" s="1" t="s">
        <v>25</v>
      </c>
      <c r="B540" s="1" t="s">
        <v>26</v>
      </c>
      <c r="C540" s="1" t="s">
        <v>26</v>
      </c>
      <c r="D540" s="1" t="s">
        <v>27</v>
      </c>
      <c r="E540" s="1" t="s">
        <v>28</v>
      </c>
      <c r="F540">
        <v>2018</v>
      </c>
      <c r="G540">
        <v>2018</v>
      </c>
      <c r="H540">
        <v>2018</v>
      </c>
      <c r="I540" s="1" t="s">
        <v>29</v>
      </c>
      <c r="J540" s="1" t="s">
        <v>30</v>
      </c>
      <c r="K540" s="1" t="s">
        <v>47</v>
      </c>
      <c r="L540" s="1" t="s">
        <v>48</v>
      </c>
      <c r="M540" s="1" t="s">
        <v>49</v>
      </c>
      <c r="N540" s="1" t="s">
        <v>34</v>
      </c>
      <c r="O540" s="1" t="s">
        <v>35</v>
      </c>
      <c r="P540" s="1" t="s">
        <v>25</v>
      </c>
      <c r="Q540" s="1" t="s">
        <v>25</v>
      </c>
      <c r="R540" s="1" t="s">
        <v>26</v>
      </c>
      <c r="S540" s="1" t="s">
        <v>25</v>
      </c>
      <c r="T540" s="1" t="s">
        <v>25</v>
      </c>
      <c r="U540" s="1" t="s">
        <v>36</v>
      </c>
      <c r="V540" s="1" t="s">
        <v>37</v>
      </c>
      <c r="W540" s="1" t="s">
        <v>30</v>
      </c>
      <c r="X540" s="1" t="s">
        <v>25</v>
      </c>
      <c r="Y540">
        <v>2</v>
      </c>
    </row>
    <row r="541" spans="1:25" hidden="1" x14ac:dyDescent="0.25">
      <c r="A541" s="1" t="s">
        <v>25</v>
      </c>
      <c r="B541" s="1" t="s">
        <v>26</v>
      </c>
      <c r="C541" s="1" t="s">
        <v>26</v>
      </c>
      <c r="D541" s="1" t="s">
        <v>46</v>
      </c>
      <c r="E541" s="1" t="s">
        <v>42</v>
      </c>
      <c r="F541">
        <v>2018</v>
      </c>
      <c r="G541">
        <v>2018</v>
      </c>
      <c r="H541">
        <v>2018</v>
      </c>
      <c r="I541" s="1" t="s">
        <v>29</v>
      </c>
      <c r="J541" s="1" t="s">
        <v>30</v>
      </c>
      <c r="K541" s="1" t="s">
        <v>78</v>
      </c>
      <c r="L541" s="1" t="s">
        <v>393</v>
      </c>
      <c r="M541" s="1" t="s">
        <v>80</v>
      </c>
      <c r="N541" s="1" t="s">
        <v>34</v>
      </c>
      <c r="O541" s="1" t="s">
        <v>35</v>
      </c>
      <c r="P541" s="1" t="s">
        <v>26</v>
      </c>
      <c r="Q541" s="1" t="s">
        <v>26</v>
      </c>
      <c r="R541" s="1" t="s">
        <v>26</v>
      </c>
      <c r="S541" s="1" t="s">
        <v>26</v>
      </c>
      <c r="T541" s="1" t="s">
        <v>26</v>
      </c>
      <c r="U541" s="1" t="s">
        <v>36</v>
      </c>
      <c r="V541" s="1" t="s">
        <v>37</v>
      </c>
      <c r="W541" s="1" t="s">
        <v>30</v>
      </c>
      <c r="X541" s="1" t="s">
        <v>26</v>
      </c>
      <c r="Y541">
        <v>1</v>
      </c>
    </row>
    <row r="542" spans="1:25" hidden="1" x14ac:dyDescent="0.25">
      <c r="A542" s="1" t="s">
        <v>25</v>
      </c>
      <c r="B542" s="1" t="s">
        <v>26</v>
      </c>
      <c r="C542" s="1" t="s">
        <v>26</v>
      </c>
      <c r="D542" s="1" t="s">
        <v>46</v>
      </c>
      <c r="E542" s="1" t="s">
        <v>42</v>
      </c>
      <c r="F542">
        <v>2020</v>
      </c>
      <c r="G542">
        <v>2020</v>
      </c>
      <c r="H542">
        <v>2020</v>
      </c>
      <c r="I542" s="1" t="s">
        <v>29</v>
      </c>
      <c r="J542" s="1" t="s">
        <v>30</v>
      </c>
      <c r="K542" s="1" t="s">
        <v>118</v>
      </c>
      <c r="L542" s="1" t="s">
        <v>119</v>
      </c>
      <c r="M542" s="1" t="s">
        <v>120</v>
      </c>
      <c r="N542" s="1" t="s">
        <v>34</v>
      </c>
      <c r="O542" s="1" t="s">
        <v>35</v>
      </c>
      <c r="P542" s="1" t="s">
        <v>26</v>
      </c>
      <c r="Q542" s="1" t="s">
        <v>26</v>
      </c>
      <c r="R542" s="1" t="s">
        <v>26</v>
      </c>
      <c r="S542" s="1" t="s">
        <v>26</v>
      </c>
      <c r="T542" s="1" t="s">
        <v>26</v>
      </c>
      <c r="U542" s="1" t="s">
        <v>36</v>
      </c>
      <c r="V542" s="1" t="s">
        <v>37</v>
      </c>
      <c r="W542" s="1" t="s">
        <v>30</v>
      </c>
      <c r="X542" s="1" t="s">
        <v>26</v>
      </c>
      <c r="Y542">
        <v>2</v>
      </c>
    </row>
    <row r="543" spans="1:25" hidden="1" x14ac:dyDescent="0.25">
      <c r="A543" s="1" t="s">
        <v>25</v>
      </c>
      <c r="B543" s="1" t="s">
        <v>26</v>
      </c>
      <c r="C543" s="1" t="s">
        <v>26</v>
      </c>
      <c r="D543" s="1" t="s">
        <v>46</v>
      </c>
      <c r="E543" s="1" t="s">
        <v>42</v>
      </c>
      <c r="F543">
        <v>2020</v>
      </c>
      <c r="G543">
        <v>2020</v>
      </c>
      <c r="H543">
        <v>2020</v>
      </c>
      <c r="I543" s="1" t="s">
        <v>29</v>
      </c>
      <c r="J543" s="1" t="s">
        <v>30</v>
      </c>
      <c r="K543" s="1" t="s">
        <v>82</v>
      </c>
      <c r="L543" s="1" t="s">
        <v>384</v>
      </c>
      <c r="M543" s="1" t="s">
        <v>84</v>
      </c>
      <c r="N543" s="1" t="s">
        <v>34</v>
      </c>
      <c r="O543" s="1" t="s">
        <v>35</v>
      </c>
      <c r="P543" s="1" t="s">
        <v>26</v>
      </c>
      <c r="Q543" s="1" t="s">
        <v>26</v>
      </c>
      <c r="R543" s="1" t="s">
        <v>26</v>
      </c>
      <c r="S543" s="1" t="s">
        <v>26</v>
      </c>
      <c r="T543" s="1" t="s">
        <v>26</v>
      </c>
      <c r="U543" s="1" t="s">
        <v>36</v>
      </c>
      <c r="V543" s="1" t="s">
        <v>37</v>
      </c>
      <c r="W543" s="1" t="s">
        <v>30</v>
      </c>
      <c r="X543" s="1" t="s">
        <v>26</v>
      </c>
      <c r="Y543">
        <v>1</v>
      </c>
    </row>
    <row r="544" spans="1:25" hidden="1" x14ac:dyDescent="0.25">
      <c r="A544" s="1" t="s">
        <v>25</v>
      </c>
      <c r="B544" s="1" t="s">
        <v>26</v>
      </c>
      <c r="C544" s="1" t="s">
        <v>26</v>
      </c>
      <c r="D544" s="1" t="s">
        <v>27</v>
      </c>
      <c r="E544" s="1" t="s">
        <v>28</v>
      </c>
      <c r="F544">
        <v>2019</v>
      </c>
      <c r="G544">
        <v>2019</v>
      </c>
      <c r="H544">
        <v>2019</v>
      </c>
      <c r="I544" s="1" t="s">
        <v>29</v>
      </c>
      <c r="J544" s="1" t="s">
        <v>30</v>
      </c>
      <c r="K544" s="1" t="s">
        <v>66</v>
      </c>
      <c r="L544" s="1" t="s">
        <v>67</v>
      </c>
      <c r="M544" s="1" t="s">
        <v>68</v>
      </c>
      <c r="N544" s="1" t="s">
        <v>34</v>
      </c>
      <c r="O544" s="1" t="s">
        <v>35</v>
      </c>
      <c r="P544" s="1" t="s">
        <v>25</v>
      </c>
      <c r="Q544" s="1" t="s">
        <v>25</v>
      </c>
      <c r="R544" s="1" t="s">
        <v>26</v>
      </c>
      <c r="S544" s="1" t="s">
        <v>25</v>
      </c>
      <c r="T544" s="1" t="s">
        <v>26</v>
      </c>
      <c r="U544" s="1" t="s">
        <v>36</v>
      </c>
      <c r="V544" s="1" t="s">
        <v>37</v>
      </c>
      <c r="W544" s="1" t="s">
        <v>551</v>
      </c>
      <c r="X544" s="1" t="s">
        <v>25</v>
      </c>
      <c r="Y544">
        <v>2</v>
      </c>
    </row>
    <row r="545" spans="1:25" hidden="1" x14ac:dyDescent="0.25">
      <c r="A545" s="1" t="s">
        <v>25</v>
      </c>
      <c r="B545" s="1" t="s">
        <v>26</v>
      </c>
      <c r="C545" s="1" t="s">
        <v>26</v>
      </c>
      <c r="D545" s="1" t="s">
        <v>46</v>
      </c>
      <c r="E545" s="1" t="s">
        <v>42</v>
      </c>
      <c r="F545">
        <v>2020</v>
      </c>
      <c r="G545">
        <v>2020</v>
      </c>
      <c r="H545">
        <v>2020</v>
      </c>
      <c r="I545" s="1" t="s">
        <v>29</v>
      </c>
      <c r="J545" s="1" t="s">
        <v>30</v>
      </c>
      <c r="K545" s="1" t="s">
        <v>159</v>
      </c>
      <c r="L545" s="1" t="s">
        <v>271</v>
      </c>
      <c r="M545" s="1" t="s">
        <v>161</v>
      </c>
      <c r="N545" s="1" t="s">
        <v>34</v>
      </c>
      <c r="O545" s="1" t="s">
        <v>35</v>
      </c>
      <c r="P545" s="1" t="s">
        <v>26</v>
      </c>
      <c r="Q545" s="1" t="s">
        <v>26</v>
      </c>
      <c r="R545" s="1" t="s">
        <v>26</v>
      </c>
      <c r="S545" s="1" t="s">
        <v>26</v>
      </c>
      <c r="T545" s="1" t="s">
        <v>26</v>
      </c>
      <c r="U545" s="1" t="s">
        <v>36</v>
      </c>
      <c r="V545" s="1" t="s">
        <v>37</v>
      </c>
      <c r="W545" s="1" t="s">
        <v>30</v>
      </c>
      <c r="X545" s="1" t="s">
        <v>26</v>
      </c>
      <c r="Y545">
        <v>1</v>
      </c>
    </row>
    <row r="546" spans="1:25" hidden="1" x14ac:dyDescent="0.25">
      <c r="A546" s="1" t="s">
        <v>25</v>
      </c>
      <c r="B546" s="1" t="s">
        <v>26</v>
      </c>
      <c r="C546" s="1" t="s">
        <v>26</v>
      </c>
      <c r="D546" s="1" t="s">
        <v>46</v>
      </c>
      <c r="E546" s="1" t="s">
        <v>42</v>
      </c>
      <c r="F546">
        <v>2020</v>
      </c>
      <c r="G546">
        <v>2020</v>
      </c>
      <c r="H546">
        <v>2020</v>
      </c>
      <c r="I546" s="1" t="s">
        <v>29</v>
      </c>
      <c r="J546" s="1" t="s">
        <v>30</v>
      </c>
      <c r="K546" s="1" t="s">
        <v>145</v>
      </c>
      <c r="L546" s="1" t="s">
        <v>250</v>
      </c>
      <c r="M546" s="1" t="s">
        <v>147</v>
      </c>
      <c r="N546" s="1" t="s">
        <v>34</v>
      </c>
      <c r="O546" s="1" t="s">
        <v>35</v>
      </c>
      <c r="P546" s="1" t="s">
        <v>26</v>
      </c>
      <c r="Q546" s="1" t="s">
        <v>26</v>
      </c>
      <c r="R546" s="1" t="s">
        <v>26</v>
      </c>
      <c r="S546" s="1" t="s">
        <v>26</v>
      </c>
      <c r="T546" s="1" t="s">
        <v>26</v>
      </c>
      <c r="U546" s="1" t="s">
        <v>36</v>
      </c>
      <c r="V546" s="1" t="s">
        <v>37</v>
      </c>
      <c r="W546" s="1" t="s">
        <v>30</v>
      </c>
      <c r="X546" s="1" t="s">
        <v>25</v>
      </c>
      <c r="Y546">
        <v>1</v>
      </c>
    </row>
    <row r="547" spans="1:25" hidden="1" x14ac:dyDescent="0.25">
      <c r="A547" s="1" t="s">
        <v>25</v>
      </c>
      <c r="B547" s="1" t="s">
        <v>26</v>
      </c>
      <c r="C547" s="1" t="s">
        <v>26</v>
      </c>
      <c r="D547" s="1" t="s">
        <v>46</v>
      </c>
      <c r="E547" s="1" t="s">
        <v>42</v>
      </c>
      <c r="F547">
        <v>2016</v>
      </c>
      <c r="G547">
        <v>2016</v>
      </c>
      <c r="H547">
        <v>2016</v>
      </c>
      <c r="I547" s="1" t="s">
        <v>29</v>
      </c>
      <c r="J547" s="1" t="s">
        <v>30</v>
      </c>
      <c r="K547" s="1" t="s">
        <v>145</v>
      </c>
      <c r="L547" s="1" t="s">
        <v>250</v>
      </c>
      <c r="M547" s="1" t="s">
        <v>147</v>
      </c>
      <c r="N547" s="1" t="s">
        <v>34</v>
      </c>
      <c r="O547" s="1" t="s">
        <v>35</v>
      </c>
      <c r="P547" s="1" t="s">
        <v>26</v>
      </c>
      <c r="Q547" s="1" t="s">
        <v>26</v>
      </c>
      <c r="R547" s="1" t="s">
        <v>26</v>
      </c>
      <c r="S547" s="1" t="s">
        <v>26</v>
      </c>
      <c r="T547" s="1" t="s">
        <v>26</v>
      </c>
      <c r="U547" s="1" t="s">
        <v>36</v>
      </c>
      <c r="V547" s="1" t="s">
        <v>37</v>
      </c>
      <c r="W547" s="1" t="s">
        <v>30</v>
      </c>
      <c r="X547" s="1" t="s">
        <v>26</v>
      </c>
      <c r="Y547">
        <v>1</v>
      </c>
    </row>
    <row r="548" spans="1:25" hidden="1" x14ac:dyDescent="0.25">
      <c r="A548" s="1" t="s">
        <v>25</v>
      </c>
      <c r="B548" s="1" t="s">
        <v>26</v>
      </c>
      <c r="C548" s="1" t="s">
        <v>26</v>
      </c>
      <c r="D548" s="1" t="s">
        <v>27</v>
      </c>
      <c r="E548" s="1" t="s">
        <v>28</v>
      </c>
      <c r="F548">
        <v>2017</v>
      </c>
      <c r="G548">
        <v>2017</v>
      </c>
      <c r="H548">
        <v>2017</v>
      </c>
      <c r="I548" s="1" t="s">
        <v>29</v>
      </c>
      <c r="J548" s="1" t="s">
        <v>30</v>
      </c>
      <c r="K548" s="1" t="s">
        <v>66</v>
      </c>
      <c r="L548" s="1" t="s">
        <v>67</v>
      </c>
      <c r="M548" s="1" t="s">
        <v>68</v>
      </c>
      <c r="N548" s="1" t="s">
        <v>34</v>
      </c>
      <c r="O548" s="1" t="s">
        <v>35</v>
      </c>
      <c r="P548" s="1" t="s">
        <v>25</v>
      </c>
      <c r="Q548" s="1" t="s">
        <v>25</v>
      </c>
      <c r="R548" s="1" t="s">
        <v>26</v>
      </c>
      <c r="S548" s="1" t="s">
        <v>25</v>
      </c>
      <c r="T548" s="1" t="s">
        <v>25</v>
      </c>
      <c r="U548" s="1" t="s">
        <v>36</v>
      </c>
      <c r="V548" s="1" t="s">
        <v>37</v>
      </c>
      <c r="W548" s="1" t="s">
        <v>30</v>
      </c>
      <c r="X548" s="1" t="s">
        <v>25</v>
      </c>
      <c r="Y548">
        <v>4</v>
      </c>
    </row>
    <row r="549" spans="1:25" hidden="1" x14ac:dyDescent="0.25">
      <c r="A549" s="1" t="s">
        <v>25</v>
      </c>
      <c r="B549" s="1" t="s">
        <v>26</v>
      </c>
      <c r="C549" s="1" t="s">
        <v>26</v>
      </c>
      <c r="D549" s="1" t="s">
        <v>27</v>
      </c>
      <c r="E549" s="1" t="s">
        <v>28</v>
      </c>
      <c r="F549">
        <v>2018</v>
      </c>
      <c r="G549">
        <v>2018</v>
      </c>
      <c r="H549">
        <v>2018</v>
      </c>
      <c r="I549" s="1" t="s">
        <v>29</v>
      </c>
      <c r="J549" s="1" t="s">
        <v>30</v>
      </c>
      <c r="K549" s="1" t="s">
        <v>78</v>
      </c>
      <c r="L549" s="1" t="s">
        <v>438</v>
      </c>
      <c r="M549" s="1" t="s">
        <v>80</v>
      </c>
      <c r="N549" s="1" t="s">
        <v>34</v>
      </c>
      <c r="O549" s="1" t="s">
        <v>35</v>
      </c>
      <c r="P549" s="1" t="s">
        <v>25</v>
      </c>
      <c r="Q549" s="1" t="s">
        <v>25</v>
      </c>
      <c r="R549" s="1" t="s">
        <v>26</v>
      </c>
      <c r="S549" s="1" t="s">
        <v>25</v>
      </c>
      <c r="T549" s="1" t="s">
        <v>25</v>
      </c>
      <c r="U549" s="1" t="s">
        <v>36</v>
      </c>
      <c r="V549" s="1" t="s">
        <v>37</v>
      </c>
      <c r="W549" s="1" t="s">
        <v>30</v>
      </c>
      <c r="X549" s="1" t="s">
        <v>26</v>
      </c>
      <c r="Y549">
        <v>1</v>
      </c>
    </row>
    <row r="550" spans="1:25" hidden="1" x14ac:dyDescent="0.25">
      <c r="A550" s="1" t="s">
        <v>25</v>
      </c>
      <c r="B550" s="1" t="s">
        <v>26</v>
      </c>
      <c r="C550" s="1" t="s">
        <v>26</v>
      </c>
      <c r="D550" s="1" t="s">
        <v>46</v>
      </c>
      <c r="E550" s="1" t="s">
        <v>42</v>
      </c>
      <c r="F550">
        <v>2019</v>
      </c>
      <c r="G550">
        <v>2019</v>
      </c>
      <c r="H550">
        <v>2019</v>
      </c>
      <c r="I550" s="1" t="s">
        <v>29</v>
      </c>
      <c r="J550" s="1" t="s">
        <v>30</v>
      </c>
      <c r="K550" s="1" t="s">
        <v>104</v>
      </c>
      <c r="L550" s="1" t="s">
        <v>150</v>
      </c>
      <c r="M550" s="1" t="s">
        <v>106</v>
      </c>
      <c r="N550" s="1" t="s">
        <v>34</v>
      </c>
      <c r="O550" s="1" t="s">
        <v>35</v>
      </c>
      <c r="P550" s="1" t="s">
        <v>26</v>
      </c>
      <c r="Q550" s="1" t="s">
        <v>26</v>
      </c>
      <c r="R550" s="1" t="s">
        <v>26</v>
      </c>
      <c r="S550" s="1" t="s">
        <v>26</v>
      </c>
      <c r="T550" s="1" t="s">
        <v>26</v>
      </c>
      <c r="U550" s="1" t="s">
        <v>36</v>
      </c>
      <c r="V550" s="1" t="s">
        <v>37</v>
      </c>
      <c r="W550" s="1" t="s">
        <v>122</v>
      </c>
      <c r="X550" s="1" t="s">
        <v>26</v>
      </c>
      <c r="Y550">
        <v>1</v>
      </c>
    </row>
    <row r="551" spans="1:25" hidden="1" x14ac:dyDescent="0.25">
      <c r="A551" s="1" t="s">
        <v>25</v>
      </c>
      <c r="B551" s="1" t="s">
        <v>26</v>
      </c>
      <c r="C551" s="1" t="s">
        <v>26</v>
      </c>
      <c r="D551" s="1" t="s">
        <v>46</v>
      </c>
      <c r="E551" s="1" t="s">
        <v>42</v>
      </c>
      <c r="F551">
        <v>2019</v>
      </c>
      <c r="G551">
        <v>2019</v>
      </c>
      <c r="H551">
        <v>2019</v>
      </c>
      <c r="I551" s="1" t="s">
        <v>29</v>
      </c>
      <c r="J551" s="1" t="s">
        <v>30</v>
      </c>
      <c r="K551" s="1" t="s">
        <v>104</v>
      </c>
      <c r="L551" s="1" t="s">
        <v>150</v>
      </c>
      <c r="M551" s="1" t="s">
        <v>106</v>
      </c>
      <c r="N551" s="1" t="s">
        <v>34</v>
      </c>
      <c r="O551" s="1" t="s">
        <v>35</v>
      </c>
      <c r="P551" s="1" t="s">
        <v>26</v>
      </c>
      <c r="Q551" s="1" t="s">
        <v>26</v>
      </c>
      <c r="R551" s="1" t="s">
        <v>26</v>
      </c>
      <c r="S551" s="1" t="s">
        <v>26</v>
      </c>
      <c r="T551" s="1" t="s">
        <v>26</v>
      </c>
      <c r="U551" s="1" t="s">
        <v>36</v>
      </c>
      <c r="V551" s="1" t="s">
        <v>37</v>
      </c>
      <c r="W551" s="1" t="s">
        <v>30</v>
      </c>
      <c r="X551" s="1" t="s">
        <v>26</v>
      </c>
      <c r="Y551">
        <v>2</v>
      </c>
    </row>
    <row r="552" spans="1:25" hidden="1" x14ac:dyDescent="0.25">
      <c r="A552" s="1" t="s">
        <v>25</v>
      </c>
      <c r="B552" s="1" t="s">
        <v>26</v>
      </c>
      <c r="C552" s="1" t="s">
        <v>26</v>
      </c>
      <c r="D552" s="1" t="s">
        <v>46</v>
      </c>
      <c r="E552" s="1" t="s">
        <v>53</v>
      </c>
      <c r="F552">
        <v>2016</v>
      </c>
      <c r="G552">
        <v>2016</v>
      </c>
      <c r="H552">
        <v>2016</v>
      </c>
      <c r="I552" s="1" t="s">
        <v>29</v>
      </c>
      <c r="J552" s="1" t="s">
        <v>30</v>
      </c>
      <c r="K552" s="1" t="s">
        <v>130</v>
      </c>
      <c r="L552" s="1" t="s">
        <v>131</v>
      </c>
      <c r="M552" s="1" t="s">
        <v>132</v>
      </c>
      <c r="N552" s="1" t="s">
        <v>34</v>
      </c>
      <c r="O552" s="1" t="s">
        <v>35</v>
      </c>
      <c r="P552" s="1" t="s">
        <v>25</v>
      </c>
      <c r="Q552" s="1" t="s">
        <v>26</v>
      </c>
      <c r="R552" s="1" t="s">
        <v>26</v>
      </c>
      <c r="S552" s="1" t="s">
        <v>25</v>
      </c>
      <c r="T552" s="1" t="s">
        <v>25</v>
      </c>
      <c r="U552" s="1" t="s">
        <v>36</v>
      </c>
      <c r="V552" s="1" t="s">
        <v>37</v>
      </c>
      <c r="W552" s="1" t="s">
        <v>30</v>
      </c>
      <c r="X552" s="1" t="s">
        <v>25</v>
      </c>
      <c r="Y552">
        <v>1</v>
      </c>
    </row>
    <row r="553" spans="1:25" hidden="1" x14ac:dyDescent="0.25">
      <c r="A553" s="1" t="s">
        <v>25</v>
      </c>
      <c r="B553" s="1" t="s">
        <v>26</v>
      </c>
      <c r="C553" s="1" t="s">
        <v>26</v>
      </c>
      <c r="D553" s="1" t="s">
        <v>46</v>
      </c>
      <c r="E553" s="1" t="s">
        <v>53</v>
      </c>
      <c r="F553">
        <v>2019</v>
      </c>
      <c r="G553">
        <v>2019</v>
      </c>
      <c r="H553">
        <v>2019</v>
      </c>
      <c r="I553" s="1" t="s">
        <v>29</v>
      </c>
      <c r="J553" s="1" t="s">
        <v>30</v>
      </c>
      <c r="K553" s="1" t="s">
        <v>38</v>
      </c>
      <c r="L553" s="1" t="s">
        <v>187</v>
      </c>
      <c r="M553" s="1" t="s">
        <v>40</v>
      </c>
      <c r="N553" s="1" t="s">
        <v>34</v>
      </c>
      <c r="O553" s="1" t="s">
        <v>35</v>
      </c>
      <c r="P553" s="1" t="s">
        <v>25</v>
      </c>
      <c r="Q553" s="1" t="s">
        <v>26</v>
      </c>
      <c r="R553" s="1" t="s">
        <v>26</v>
      </c>
      <c r="S553" s="1" t="s">
        <v>25</v>
      </c>
      <c r="T553" s="1" t="s">
        <v>26</v>
      </c>
      <c r="U553" s="1" t="s">
        <v>36</v>
      </c>
      <c r="V553" s="1" t="s">
        <v>37</v>
      </c>
      <c r="W553" s="1" t="s">
        <v>551</v>
      </c>
      <c r="X553" s="1" t="s">
        <v>25</v>
      </c>
      <c r="Y553">
        <v>1</v>
      </c>
    </row>
    <row r="554" spans="1:25" hidden="1" x14ac:dyDescent="0.25">
      <c r="A554" s="1" t="s">
        <v>25</v>
      </c>
      <c r="B554" s="1" t="s">
        <v>26</v>
      </c>
      <c r="C554" s="1" t="s">
        <v>26</v>
      </c>
      <c r="D554" s="1" t="s">
        <v>46</v>
      </c>
      <c r="E554" s="1" t="s">
        <v>42</v>
      </c>
      <c r="F554">
        <v>2016</v>
      </c>
      <c r="G554">
        <v>2016</v>
      </c>
      <c r="H554">
        <v>2016</v>
      </c>
      <c r="I554" s="1" t="s">
        <v>29</v>
      </c>
      <c r="J554" s="1" t="s">
        <v>30</v>
      </c>
      <c r="K554" s="1" t="s">
        <v>38</v>
      </c>
      <c r="L554" s="1" t="s">
        <v>206</v>
      </c>
      <c r="M554" s="1" t="s">
        <v>55</v>
      </c>
      <c r="N554" s="1" t="s">
        <v>34</v>
      </c>
      <c r="O554" s="1" t="s">
        <v>35</v>
      </c>
      <c r="P554" s="1" t="s">
        <v>26</v>
      </c>
      <c r="Q554" s="1" t="s">
        <v>26</v>
      </c>
      <c r="R554" s="1" t="s">
        <v>26</v>
      </c>
      <c r="S554" s="1" t="s">
        <v>26</v>
      </c>
      <c r="T554" s="1" t="s">
        <v>26</v>
      </c>
      <c r="U554" s="1" t="s">
        <v>36</v>
      </c>
      <c r="V554" s="1" t="s">
        <v>37</v>
      </c>
      <c r="W554" s="1" t="s">
        <v>30</v>
      </c>
      <c r="X554" s="1" t="s">
        <v>26</v>
      </c>
      <c r="Y554">
        <v>1</v>
      </c>
    </row>
    <row r="555" spans="1:25" hidden="1" x14ac:dyDescent="0.25">
      <c r="A555" s="1" t="s">
        <v>25</v>
      </c>
      <c r="B555" s="1" t="s">
        <v>26</v>
      </c>
      <c r="C555" s="1" t="s">
        <v>26</v>
      </c>
      <c r="D555" s="1" t="s">
        <v>27</v>
      </c>
      <c r="E555" s="1" t="s">
        <v>28</v>
      </c>
      <c r="F555">
        <v>2019</v>
      </c>
      <c r="G555">
        <v>2019</v>
      </c>
      <c r="H555">
        <v>2019</v>
      </c>
      <c r="I555" s="1" t="s">
        <v>29</v>
      </c>
      <c r="J555" s="1" t="s">
        <v>30</v>
      </c>
      <c r="K555" s="1" t="s">
        <v>66</v>
      </c>
      <c r="L555" s="1" t="s">
        <v>200</v>
      </c>
      <c r="M555" s="1" t="s">
        <v>175</v>
      </c>
      <c r="N555" s="1" t="s">
        <v>34</v>
      </c>
      <c r="O555" s="1" t="s">
        <v>35</v>
      </c>
      <c r="P555" s="1" t="s">
        <v>25</v>
      </c>
      <c r="Q555" s="1" t="s">
        <v>25</v>
      </c>
      <c r="R555" s="1" t="s">
        <v>26</v>
      </c>
      <c r="S555" s="1" t="s">
        <v>25</v>
      </c>
      <c r="T555" s="1" t="s">
        <v>25</v>
      </c>
      <c r="U555" s="1" t="s">
        <v>36</v>
      </c>
      <c r="V555" s="1" t="s">
        <v>37</v>
      </c>
      <c r="W555" s="1" t="s">
        <v>30</v>
      </c>
      <c r="X555" s="1" t="s">
        <v>26</v>
      </c>
      <c r="Y555">
        <v>1</v>
      </c>
    </row>
    <row r="556" spans="1:25" hidden="1" x14ac:dyDescent="0.25">
      <c r="A556" s="1" t="s">
        <v>25</v>
      </c>
      <c r="B556" s="1" t="s">
        <v>26</v>
      </c>
      <c r="C556" s="1" t="s">
        <v>26</v>
      </c>
      <c r="D556" s="1" t="s">
        <v>46</v>
      </c>
      <c r="E556" s="1" t="s">
        <v>53</v>
      </c>
      <c r="F556">
        <v>2019</v>
      </c>
      <c r="G556">
        <v>2019</v>
      </c>
      <c r="H556">
        <v>2019</v>
      </c>
      <c r="I556" s="1" t="s">
        <v>29</v>
      </c>
      <c r="J556" s="1" t="s">
        <v>30</v>
      </c>
      <c r="K556" s="1" t="s">
        <v>130</v>
      </c>
      <c r="L556" s="1" t="s">
        <v>300</v>
      </c>
      <c r="M556" s="1" t="s">
        <v>132</v>
      </c>
      <c r="N556" s="1" t="s">
        <v>34</v>
      </c>
      <c r="O556" s="1" t="s">
        <v>35</v>
      </c>
      <c r="P556" s="1" t="s">
        <v>25</v>
      </c>
      <c r="Q556" s="1" t="s">
        <v>26</v>
      </c>
      <c r="R556" s="1" t="s">
        <v>26</v>
      </c>
      <c r="S556" s="1" t="s">
        <v>25</v>
      </c>
      <c r="T556" s="1" t="s">
        <v>25</v>
      </c>
      <c r="U556" s="1" t="s">
        <v>36</v>
      </c>
      <c r="V556" s="1" t="s">
        <v>37</v>
      </c>
      <c r="W556" s="1" t="s">
        <v>30</v>
      </c>
      <c r="X556" s="1" t="s">
        <v>26</v>
      </c>
      <c r="Y556">
        <v>1</v>
      </c>
    </row>
    <row r="557" spans="1:25" hidden="1" x14ac:dyDescent="0.25">
      <c r="A557" s="1" t="s">
        <v>25</v>
      </c>
      <c r="B557" s="1" t="s">
        <v>26</v>
      </c>
      <c r="C557" s="1" t="s">
        <v>26</v>
      </c>
      <c r="D557" s="1" t="s">
        <v>46</v>
      </c>
      <c r="E557" s="1" t="s">
        <v>69</v>
      </c>
      <c r="F557">
        <v>2016</v>
      </c>
      <c r="G557">
        <v>2016</v>
      </c>
      <c r="H557">
        <v>2016</v>
      </c>
      <c r="I557" s="1" t="s">
        <v>29</v>
      </c>
      <c r="J557" s="1" t="s">
        <v>30</v>
      </c>
      <c r="K557" s="1" t="s">
        <v>47</v>
      </c>
      <c r="L557" s="1" t="s">
        <v>48</v>
      </c>
      <c r="M557" s="1" t="s">
        <v>49</v>
      </c>
      <c r="N557" s="1" t="s">
        <v>34</v>
      </c>
      <c r="O557" s="1" t="s">
        <v>35</v>
      </c>
      <c r="P557" s="1" t="s">
        <v>25</v>
      </c>
      <c r="Q557" s="1" t="s">
        <v>26</v>
      </c>
      <c r="R557" s="1" t="s">
        <v>26</v>
      </c>
      <c r="S557" s="1" t="s">
        <v>26</v>
      </c>
      <c r="T557" s="1" t="s">
        <v>25</v>
      </c>
      <c r="U557" s="1" t="s">
        <v>36</v>
      </c>
      <c r="V557" s="1" t="s">
        <v>37</v>
      </c>
      <c r="W557" s="1" t="s">
        <v>30</v>
      </c>
      <c r="X557" s="1" t="s">
        <v>26</v>
      </c>
      <c r="Y557">
        <v>1</v>
      </c>
    </row>
    <row r="558" spans="1:25" hidden="1" x14ac:dyDescent="0.25">
      <c r="A558" s="1" t="s">
        <v>25</v>
      </c>
      <c r="B558" s="1" t="s">
        <v>26</v>
      </c>
      <c r="C558" s="1" t="s">
        <v>26</v>
      </c>
      <c r="D558" s="1" t="s">
        <v>46</v>
      </c>
      <c r="E558" s="1" t="s">
        <v>42</v>
      </c>
      <c r="F558">
        <v>2020</v>
      </c>
      <c r="G558">
        <v>2020</v>
      </c>
      <c r="H558">
        <v>2020</v>
      </c>
      <c r="I558" s="1" t="s">
        <v>29</v>
      </c>
      <c r="J558" s="1" t="s">
        <v>30</v>
      </c>
      <c r="K558" s="1" t="s">
        <v>50</v>
      </c>
      <c r="L558" s="1" t="s">
        <v>294</v>
      </c>
      <c r="M558" s="1" t="s">
        <v>52</v>
      </c>
      <c r="N558" s="1" t="s">
        <v>34</v>
      </c>
      <c r="O558" s="1" t="s">
        <v>35</v>
      </c>
      <c r="P558" s="1" t="s">
        <v>26</v>
      </c>
      <c r="Q558" s="1" t="s">
        <v>26</v>
      </c>
      <c r="R558" s="1" t="s">
        <v>26</v>
      </c>
      <c r="S558" s="1" t="s">
        <v>26</v>
      </c>
      <c r="T558" s="1" t="s">
        <v>26</v>
      </c>
      <c r="U558" s="1" t="s">
        <v>36</v>
      </c>
      <c r="V558" s="1" t="s">
        <v>37</v>
      </c>
      <c r="W558" s="1" t="s">
        <v>30</v>
      </c>
      <c r="X558" s="1" t="s">
        <v>25</v>
      </c>
      <c r="Y558">
        <v>1</v>
      </c>
    </row>
    <row r="559" spans="1:25" hidden="1" x14ac:dyDescent="0.25">
      <c r="A559" s="1" t="s">
        <v>25</v>
      </c>
      <c r="B559" s="1" t="s">
        <v>26</v>
      </c>
      <c r="C559" s="1" t="s">
        <v>26</v>
      </c>
      <c r="D559" s="1" t="s">
        <v>46</v>
      </c>
      <c r="E559" s="1" t="s">
        <v>53</v>
      </c>
      <c r="F559">
        <v>2018</v>
      </c>
      <c r="G559">
        <v>2018</v>
      </c>
      <c r="H559">
        <v>2018</v>
      </c>
      <c r="I559" s="1" t="s">
        <v>29</v>
      </c>
      <c r="J559" s="1" t="s">
        <v>30</v>
      </c>
      <c r="K559" s="1" t="s">
        <v>63</v>
      </c>
      <c r="L559" s="1" t="s">
        <v>252</v>
      </c>
      <c r="M559" s="1" t="s">
        <v>65</v>
      </c>
      <c r="N559" s="1" t="s">
        <v>34</v>
      </c>
      <c r="O559" s="1" t="s">
        <v>35</v>
      </c>
      <c r="P559" s="1" t="s">
        <v>25</v>
      </c>
      <c r="Q559" s="1" t="s">
        <v>26</v>
      </c>
      <c r="R559" s="1" t="s">
        <v>26</v>
      </c>
      <c r="S559" s="1" t="s">
        <v>25</v>
      </c>
      <c r="T559" s="1" t="s">
        <v>25</v>
      </c>
      <c r="U559" s="1" t="s">
        <v>36</v>
      </c>
      <c r="V559" s="1" t="s">
        <v>37</v>
      </c>
      <c r="W559" s="1" t="s">
        <v>30</v>
      </c>
      <c r="X559" s="1" t="s">
        <v>26</v>
      </c>
      <c r="Y559">
        <v>1</v>
      </c>
    </row>
    <row r="560" spans="1:25" hidden="1" x14ac:dyDescent="0.25">
      <c r="A560" s="1" t="s">
        <v>25</v>
      </c>
      <c r="B560" s="1" t="s">
        <v>26</v>
      </c>
      <c r="C560" s="1" t="s">
        <v>26</v>
      </c>
      <c r="D560" s="1" t="s">
        <v>27</v>
      </c>
      <c r="E560" s="1" t="s">
        <v>28</v>
      </c>
      <c r="F560">
        <v>2017</v>
      </c>
      <c r="G560">
        <v>2017</v>
      </c>
      <c r="H560">
        <v>2017</v>
      </c>
      <c r="I560" s="1" t="s">
        <v>29</v>
      </c>
      <c r="J560" s="1" t="s">
        <v>30</v>
      </c>
      <c r="K560" s="1" t="s">
        <v>31</v>
      </c>
      <c r="L560" s="1" t="s">
        <v>405</v>
      </c>
      <c r="M560" s="1" t="s">
        <v>33</v>
      </c>
      <c r="N560" s="1" t="s">
        <v>34</v>
      </c>
      <c r="O560" s="1" t="s">
        <v>35</v>
      </c>
      <c r="P560" s="1" t="s">
        <v>25</v>
      </c>
      <c r="Q560" s="1" t="s">
        <v>25</v>
      </c>
      <c r="R560" s="1" t="s">
        <v>26</v>
      </c>
      <c r="S560" s="1" t="s">
        <v>25</v>
      </c>
      <c r="T560" s="1" t="s">
        <v>25</v>
      </c>
      <c r="U560" s="1" t="s">
        <v>36</v>
      </c>
      <c r="V560" s="1" t="s">
        <v>37</v>
      </c>
      <c r="W560" s="1" t="s">
        <v>30</v>
      </c>
      <c r="X560" s="1" t="s">
        <v>25</v>
      </c>
      <c r="Y560">
        <v>1</v>
      </c>
    </row>
    <row r="561" spans="1:25" hidden="1" x14ac:dyDescent="0.25">
      <c r="A561" s="1" t="s">
        <v>25</v>
      </c>
      <c r="B561" s="1" t="s">
        <v>26</v>
      </c>
      <c r="C561" s="1" t="s">
        <v>26</v>
      </c>
      <c r="D561" s="1" t="s">
        <v>27</v>
      </c>
      <c r="E561" s="1" t="s">
        <v>28</v>
      </c>
      <c r="F561">
        <v>2019</v>
      </c>
      <c r="G561">
        <v>2019</v>
      </c>
      <c r="H561">
        <v>2019</v>
      </c>
      <c r="I561" s="1" t="s">
        <v>29</v>
      </c>
      <c r="J561" s="1" t="s">
        <v>30</v>
      </c>
      <c r="K561" s="1" t="s">
        <v>38</v>
      </c>
      <c r="L561" s="1" t="s">
        <v>39</v>
      </c>
      <c r="M561" s="1" t="s">
        <v>40</v>
      </c>
      <c r="N561" s="1" t="s">
        <v>34</v>
      </c>
      <c r="O561" s="1" t="s">
        <v>35</v>
      </c>
      <c r="P561" s="1" t="s">
        <v>25</v>
      </c>
      <c r="Q561" s="1" t="s">
        <v>25</v>
      </c>
      <c r="R561" s="1" t="s">
        <v>26</v>
      </c>
      <c r="S561" s="1" t="s">
        <v>25</v>
      </c>
      <c r="T561" s="1" t="s">
        <v>25</v>
      </c>
      <c r="U561" s="1" t="s">
        <v>36</v>
      </c>
      <c r="V561" s="1" t="s">
        <v>37</v>
      </c>
      <c r="W561" s="1" t="s">
        <v>30</v>
      </c>
      <c r="X561" s="1" t="s">
        <v>25</v>
      </c>
      <c r="Y561">
        <v>3</v>
      </c>
    </row>
    <row r="562" spans="1:25" hidden="1" x14ac:dyDescent="0.25">
      <c r="A562" s="1" t="s">
        <v>25</v>
      </c>
      <c r="B562" s="1" t="s">
        <v>26</v>
      </c>
      <c r="C562" s="1" t="s">
        <v>26</v>
      </c>
      <c r="D562" s="1" t="s">
        <v>46</v>
      </c>
      <c r="E562" s="1" t="s">
        <v>53</v>
      </c>
      <c r="F562">
        <v>2019</v>
      </c>
      <c r="G562">
        <v>2019</v>
      </c>
      <c r="H562">
        <v>2019</v>
      </c>
      <c r="I562" s="1" t="s">
        <v>29</v>
      </c>
      <c r="J562" s="1" t="s">
        <v>30</v>
      </c>
      <c r="K562" s="1" t="s">
        <v>57</v>
      </c>
      <c r="L562" s="1" t="s">
        <v>72</v>
      </c>
      <c r="M562" s="1" t="s">
        <v>59</v>
      </c>
      <c r="N562" s="1" t="s">
        <v>34</v>
      </c>
      <c r="O562" s="1" t="s">
        <v>35</v>
      </c>
      <c r="P562" s="1" t="s">
        <v>25</v>
      </c>
      <c r="Q562" s="1" t="s">
        <v>26</v>
      </c>
      <c r="R562" s="1" t="s">
        <v>26</v>
      </c>
      <c r="S562" s="1" t="s">
        <v>25</v>
      </c>
      <c r="T562" s="1" t="s">
        <v>25</v>
      </c>
      <c r="U562" s="1" t="s">
        <v>36</v>
      </c>
      <c r="V562" s="1" t="s">
        <v>37</v>
      </c>
      <c r="W562" s="1" t="s">
        <v>30</v>
      </c>
      <c r="X562" s="1" t="s">
        <v>26</v>
      </c>
      <c r="Y562">
        <v>1</v>
      </c>
    </row>
    <row r="563" spans="1:25" hidden="1" x14ac:dyDescent="0.25">
      <c r="A563" s="1" t="s">
        <v>25</v>
      </c>
      <c r="B563" s="1" t="s">
        <v>26</v>
      </c>
      <c r="C563" s="1" t="s">
        <v>26</v>
      </c>
      <c r="D563" s="1" t="s">
        <v>27</v>
      </c>
      <c r="E563" s="1" t="s">
        <v>28</v>
      </c>
      <c r="F563">
        <v>2018</v>
      </c>
      <c r="G563">
        <v>2018</v>
      </c>
      <c r="H563">
        <v>2018</v>
      </c>
      <c r="I563" s="1" t="s">
        <v>29</v>
      </c>
      <c r="J563" s="1" t="s">
        <v>30</v>
      </c>
      <c r="K563" s="1" t="s">
        <v>78</v>
      </c>
      <c r="L563" s="1" t="s">
        <v>415</v>
      </c>
      <c r="M563" s="1" t="s">
        <v>80</v>
      </c>
      <c r="N563" s="1" t="s">
        <v>34</v>
      </c>
      <c r="O563" s="1" t="s">
        <v>35</v>
      </c>
      <c r="P563" s="1" t="s">
        <v>26</v>
      </c>
      <c r="Q563" s="1" t="s">
        <v>25</v>
      </c>
      <c r="R563" s="1" t="s">
        <v>26</v>
      </c>
      <c r="S563" s="1" t="s">
        <v>25</v>
      </c>
      <c r="T563" s="1" t="s">
        <v>25</v>
      </c>
      <c r="U563" s="1" t="s">
        <v>36</v>
      </c>
      <c r="V563" s="1" t="s">
        <v>37</v>
      </c>
      <c r="W563" s="1" t="s">
        <v>30</v>
      </c>
      <c r="X563" s="1" t="s">
        <v>26</v>
      </c>
      <c r="Y563">
        <v>1</v>
      </c>
    </row>
    <row r="564" spans="1:25" hidden="1" x14ac:dyDescent="0.25">
      <c r="A564" s="1" t="s">
        <v>25</v>
      </c>
      <c r="B564" s="1" t="s">
        <v>26</v>
      </c>
      <c r="C564" s="1" t="s">
        <v>26</v>
      </c>
      <c r="D564" s="1" t="s">
        <v>27</v>
      </c>
      <c r="E564" s="1" t="s">
        <v>28</v>
      </c>
      <c r="F564">
        <v>2017</v>
      </c>
      <c r="G564">
        <v>2017</v>
      </c>
      <c r="H564">
        <v>2017</v>
      </c>
      <c r="I564" s="1" t="s">
        <v>29</v>
      </c>
      <c r="J564" s="1" t="s">
        <v>30</v>
      </c>
      <c r="K564" s="1" t="s">
        <v>43</v>
      </c>
      <c r="L564" s="1" t="s">
        <v>44</v>
      </c>
      <c r="M564" s="1" t="s">
        <v>45</v>
      </c>
      <c r="N564" s="1" t="s">
        <v>34</v>
      </c>
      <c r="O564" s="1" t="s">
        <v>35</v>
      </c>
      <c r="P564" s="1" t="s">
        <v>25</v>
      </c>
      <c r="Q564" s="1" t="s">
        <v>25</v>
      </c>
      <c r="R564" s="1" t="s">
        <v>26</v>
      </c>
      <c r="S564" s="1" t="s">
        <v>25</v>
      </c>
      <c r="T564" s="1" t="s">
        <v>25</v>
      </c>
      <c r="U564" s="1" t="s">
        <v>36</v>
      </c>
      <c r="V564" s="1" t="s">
        <v>37</v>
      </c>
      <c r="W564" s="1" t="s">
        <v>30</v>
      </c>
      <c r="X564" s="1" t="s">
        <v>25</v>
      </c>
      <c r="Y564">
        <v>3</v>
      </c>
    </row>
    <row r="565" spans="1:25" hidden="1" x14ac:dyDescent="0.25">
      <c r="A565" s="1" t="s">
        <v>26</v>
      </c>
      <c r="B565" s="1" t="s">
        <v>26</v>
      </c>
      <c r="C565" s="1" t="s">
        <v>26</v>
      </c>
      <c r="D565" s="1" t="s">
        <v>27</v>
      </c>
      <c r="E565" s="1" t="s">
        <v>42</v>
      </c>
      <c r="F565">
        <v>2017</v>
      </c>
      <c r="G565">
        <v>2017</v>
      </c>
      <c r="H565">
        <v>2017</v>
      </c>
      <c r="I565" s="1" t="s">
        <v>29</v>
      </c>
      <c r="J565" s="1" t="s">
        <v>30</v>
      </c>
      <c r="K565" s="1" t="s">
        <v>107</v>
      </c>
      <c r="L565" s="1" t="s">
        <v>144</v>
      </c>
      <c r="M565" s="1" t="s">
        <v>109</v>
      </c>
      <c r="N565" s="1" t="s">
        <v>34</v>
      </c>
      <c r="O565" s="1" t="s">
        <v>35</v>
      </c>
      <c r="P565" s="1" t="s">
        <v>26</v>
      </c>
      <c r="Q565" s="1" t="s">
        <v>26</v>
      </c>
      <c r="R565" s="1" t="s">
        <v>25</v>
      </c>
      <c r="S565" s="1" t="s">
        <v>26</v>
      </c>
      <c r="T565" s="1" t="s">
        <v>26</v>
      </c>
      <c r="U565" s="1" t="s">
        <v>36</v>
      </c>
      <c r="V565" s="1" t="s">
        <v>37</v>
      </c>
      <c r="W565" s="1" t="s">
        <v>30</v>
      </c>
      <c r="X565" s="1" t="s">
        <v>26</v>
      </c>
      <c r="Y565">
        <v>1</v>
      </c>
    </row>
    <row r="566" spans="1:25" hidden="1" x14ac:dyDescent="0.25">
      <c r="A566" s="1" t="s">
        <v>25</v>
      </c>
      <c r="B566" s="1" t="s">
        <v>26</v>
      </c>
      <c r="C566" s="1" t="s">
        <v>26</v>
      </c>
      <c r="D566" s="1" t="s">
        <v>27</v>
      </c>
      <c r="E566" s="1" t="s">
        <v>28</v>
      </c>
      <c r="F566">
        <v>2019</v>
      </c>
      <c r="G566">
        <v>2019</v>
      </c>
      <c r="H566">
        <v>2019</v>
      </c>
      <c r="I566" s="1" t="s">
        <v>29</v>
      </c>
      <c r="J566" s="1" t="s">
        <v>30</v>
      </c>
      <c r="K566" s="1" t="s">
        <v>104</v>
      </c>
      <c r="L566" s="1" t="s">
        <v>149</v>
      </c>
      <c r="M566" s="1" t="s">
        <v>106</v>
      </c>
      <c r="N566" s="1" t="s">
        <v>34</v>
      </c>
      <c r="O566" s="1" t="s">
        <v>35</v>
      </c>
      <c r="P566" s="1" t="s">
        <v>25</v>
      </c>
      <c r="Q566" s="1" t="s">
        <v>25</v>
      </c>
      <c r="R566" s="1" t="s">
        <v>26</v>
      </c>
      <c r="S566" s="1" t="s">
        <v>25</v>
      </c>
      <c r="T566" s="1" t="s">
        <v>25</v>
      </c>
      <c r="U566" s="1" t="s">
        <v>36</v>
      </c>
      <c r="V566" s="1" t="s">
        <v>37</v>
      </c>
      <c r="W566" s="1" t="s">
        <v>551</v>
      </c>
      <c r="X566" s="1" t="s">
        <v>26</v>
      </c>
      <c r="Y566">
        <v>1</v>
      </c>
    </row>
    <row r="567" spans="1:25" hidden="1" x14ac:dyDescent="0.25">
      <c r="A567" s="1" t="s">
        <v>25</v>
      </c>
      <c r="B567" s="1" t="s">
        <v>26</v>
      </c>
      <c r="C567" s="1" t="s">
        <v>26</v>
      </c>
      <c r="D567" s="1" t="s">
        <v>27</v>
      </c>
      <c r="E567" s="1" t="s">
        <v>28</v>
      </c>
      <c r="F567">
        <v>2016</v>
      </c>
      <c r="G567">
        <v>2016</v>
      </c>
      <c r="H567">
        <v>2016</v>
      </c>
      <c r="I567" s="1" t="s">
        <v>29</v>
      </c>
      <c r="J567" s="1" t="s">
        <v>30</v>
      </c>
      <c r="K567" s="1" t="s">
        <v>38</v>
      </c>
      <c r="L567" s="1" t="s">
        <v>39</v>
      </c>
      <c r="M567" s="1" t="s">
        <v>40</v>
      </c>
      <c r="N567" s="1" t="s">
        <v>34</v>
      </c>
      <c r="O567" s="1" t="s">
        <v>35</v>
      </c>
      <c r="P567" s="1" t="s">
        <v>25</v>
      </c>
      <c r="Q567" s="1" t="s">
        <v>25</v>
      </c>
      <c r="R567" s="1" t="s">
        <v>26</v>
      </c>
      <c r="S567" s="1" t="s">
        <v>25</v>
      </c>
      <c r="T567" s="1" t="s">
        <v>26</v>
      </c>
      <c r="U567" s="1" t="s">
        <v>36</v>
      </c>
      <c r="V567" s="1" t="s">
        <v>37</v>
      </c>
      <c r="W567" s="1" t="s">
        <v>30</v>
      </c>
      <c r="X567" s="1" t="s">
        <v>26</v>
      </c>
      <c r="Y567">
        <v>1</v>
      </c>
    </row>
    <row r="568" spans="1:25" hidden="1" x14ac:dyDescent="0.25">
      <c r="A568" s="1" t="s">
        <v>25</v>
      </c>
      <c r="B568" s="1" t="s">
        <v>26</v>
      </c>
      <c r="C568" s="1" t="s">
        <v>26</v>
      </c>
      <c r="D568" s="1" t="s">
        <v>46</v>
      </c>
      <c r="E568" s="1" t="s">
        <v>53</v>
      </c>
      <c r="F568">
        <v>2019</v>
      </c>
      <c r="G568">
        <v>2019</v>
      </c>
      <c r="H568">
        <v>2019</v>
      </c>
      <c r="I568" s="1" t="s">
        <v>29</v>
      </c>
      <c r="J568" s="1" t="s">
        <v>30</v>
      </c>
      <c r="K568" s="1" t="s">
        <v>75</v>
      </c>
      <c r="L568" s="1" t="s">
        <v>133</v>
      </c>
      <c r="M568" s="1" t="s">
        <v>77</v>
      </c>
      <c r="N568" s="1" t="s">
        <v>34</v>
      </c>
      <c r="O568" s="1" t="s">
        <v>35</v>
      </c>
      <c r="P568" s="1" t="s">
        <v>25</v>
      </c>
      <c r="Q568" s="1" t="s">
        <v>26</v>
      </c>
      <c r="R568" s="1" t="s">
        <v>26</v>
      </c>
      <c r="S568" s="1" t="s">
        <v>25</v>
      </c>
      <c r="T568" s="1" t="s">
        <v>25</v>
      </c>
      <c r="U568" s="1" t="s">
        <v>36</v>
      </c>
      <c r="V568" s="1" t="s">
        <v>37</v>
      </c>
      <c r="W568" s="1" t="s">
        <v>30</v>
      </c>
      <c r="X568" s="1" t="s">
        <v>25</v>
      </c>
      <c r="Y568">
        <v>1</v>
      </c>
    </row>
    <row r="569" spans="1:25" hidden="1" x14ac:dyDescent="0.25">
      <c r="A569" s="1" t="s">
        <v>25</v>
      </c>
      <c r="B569" s="1" t="s">
        <v>26</v>
      </c>
      <c r="C569" s="1" t="s">
        <v>26</v>
      </c>
      <c r="D569" s="1" t="s">
        <v>46</v>
      </c>
      <c r="E569" s="1" t="s">
        <v>53</v>
      </c>
      <c r="F569">
        <v>2017</v>
      </c>
      <c r="G569">
        <v>2017</v>
      </c>
      <c r="H569">
        <v>2017</v>
      </c>
      <c r="I569" s="1" t="s">
        <v>29</v>
      </c>
      <c r="J569" s="1" t="s">
        <v>30</v>
      </c>
      <c r="K569" s="1" t="s">
        <v>86</v>
      </c>
      <c r="L569" s="1" t="s">
        <v>87</v>
      </c>
      <c r="M569" s="1" t="s">
        <v>88</v>
      </c>
      <c r="N569" s="1" t="s">
        <v>34</v>
      </c>
      <c r="O569" s="1" t="s">
        <v>35</v>
      </c>
      <c r="P569" s="1" t="s">
        <v>25</v>
      </c>
      <c r="Q569" s="1" t="s">
        <v>26</v>
      </c>
      <c r="R569" s="1" t="s">
        <v>26</v>
      </c>
      <c r="S569" s="1" t="s">
        <v>25</v>
      </c>
      <c r="T569" s="1" t="s">
        <v>26</v>
      </c>
      <c r="U569" s="1" t="s">
        <v>36</v>
      </c>
      <c r="V569" s="1" t="s">
        <v>37</v>
      </c>
      <c r="W569" s="1" t="s">
        <v>30</v>
      </c>
      <c r="X569" s="1" t="s">
        <v>26</v>
      </c>
      <c r="Y569">
        <v>1</v>
      </c>
    </row>
    <row r="570" spans="1:25" hidden="1" x14ac:dyDescent="0.25">
      <c r="A570" s="1" t="s">
        <v>25</v>
      </c>
      <c r="B570" s="1" t="s">
        <v>26</v>
      </c>
      <c r="C570" s="1" t="s">
        <v>26</v>
      </c>
      <c r="D570" s="1" t="s">
        <v>46</v>
      </c>
      <c r="E570" s="1" t="s">
        <v>42</v>
      </c>
      <c r="F570">
        <v>2019</v>
      </c>
      <c r="G570">
        <v>2019</v>
      </c>
      <c r="H570">
        <v>2019</v>
      </c>
      <c r="I570" s="1" t="s">
        <v>29</v>
      </c>
      <c r="J570" s="1" t="s">
        <v>30</v>
      </c>
      <c r="K570" s="1" t="s">
        <v>50</v>
      </c>
      <c r="L570" s="1" t="s">
        <v>296</v>
      </c>
      <c r="M570" s="1" t="s">
        <v>52</v>
      </c>
      <c r="N570" s="1" t="s">
        <v>34</v>
      </c>
      <c r="O570" s="1" t="s">
        <v>35</v>
      </c>
      <c r="P570" s="1" t="s">
        <v>26</v>
      </c>
      <c r="Q570" s="1" t="s">
        <v>26</v>
      </c>
      <c r="R570" s="1" t="s">
        <v>26</v>
      </c>
      <c r="S570" s="1" t="s">
        <v>26</v>
      </c>
      <c r="T570" s="1" t="s">
        <v>26</v>
      </c>
      <c r="U570" s="1" t="s">
        <v>36</v>
      </c>
      <c r="V570" s="1" t="s">
        <v>37</v>
      </c>
      <c r="W570" s="1" t="s">
        <v>30</v>
      </c>
      <c r="X570" s="1" t="s">
        <v>26</v>
      </c>
      <c r="Y570">
        <v>1</v>
      </c>
    </row>
    <row r="571" spans="1:25" hidden="1" x14ac:dyDescent="0.25">
      <c r="A571" s="1" t="s">
        <v>25</v>
      </c>
      <c r="B571" s="1" t="s">
        <v>26</v>
      </c>
      <c r="C571" s="1" t="s">
        <v>26</v>
      </c>
      <c r="D571" s="1" t="s">
        <v>27</v>
      </c>
      <c r="E571" s="1" t="s">
        <v>28</v>
      </c>
      <c r="F571">
        <v>2016</v>
      </c>
      <c r="G571">
        <v>2016</v>
      </c>
      <c r="H571">
        <v>2016</v>
      </c>
      <c r="I571" s="1" t="s">
        <v>29</v>
      </c>
      <c r="J571" s="1" t="s">
        <v>30</v>
      </c>
      <c r="K571" s="1" t="s">
        <v>38</v>
      </c>
      <c r="L571" s="1" t="s">
        <v>187</v>
      </c>
      <c r="M571" s="1" t="s">
        <v>40</v>
      </c>
      <c r="N571" s="1" t="s">
        <v>34</v>
      </c>
      <c r="O571" s="1" t="s">
        <v>35</v>
      </c>
      <c r="P571" s="1" t="s">
        <v>25</v>
      </c>
      <c r="Q571" s="1" t="s">
        <v>25</v>
      </c>
      <c r="R571" s="1" t="s">
        <v>26</v>
      </c>
      <c r="S571" s="1" t="s">
        <v>25</v>
      </c>
      <c r="T571" s="1" t="s">
        <v>25</v>
      </c>
      <c r="U571" s="1" t="s">
        <v>36</v>
      </c>
      <c r="V571" s="1" t="s">
        <v>37</v>
      </c>
      <c r="W571" s="1" t="s">
        <v>30</v>
      </c>
      <c r="X571" s="1" t="s">
        <v>25</v>
      </c>
      <c r="Y571">
        <v>1</v>
      </c>
    </row>
    <row r="572" spans="1:25" hidden="1" x14ac:dyDescent="0.25">
      <c r="A572" s="1" t="s">
        <v>25</v>
      </c>
      <c r="B572" s="1" t="s">
        <v>26</v>
      </c>
      <c r="C572" s="1" t="s">
        <v>26</v>
      </c>
      <c r="D572" s="1" t="s">
        <v>46</v>
      </c>
      <c r="E572" s="1" t="s">
        <v>53</v>
      </c>
      <c r="F572">
        <v>2020</v>
      </c>
      <c r="G572">
        <v>2020</v>
      </c>
      <c r="H572">
        <v>2020</v>
      </c>
      <c r="I572" s="1" t="s">
        <v>29</v>
      </c>
      <c r="J572" s="1" t="s">
        <v>30</v>
      </c>
      <c r="K572" s="1" t="s">
        <v>66</v>
      </c>
      <c r="L572" s="1" t="s">
        <v>253</v>
      </c>
      <c r="M572" s="1" t="s">
        <v>68</v>
      </c>
      <c r="N572" s="1" t="s">
        <v>34</v>
      </c>
      <c r="O572" s="1" t="s">
        <v>35</v>
      </c>
      <c r="P572" s="1" t="s">
        <v>25</v>
      </c>
      <c r="Q572" s="1" t="s">
        <v>26</v>
      </c>
      <c r="R572" s="1" t="s">
        <v>26</v>
      </c>
      <c r="S572" s="1" t="s">
        <v>25</v>
      </c>
      <c r="T572" s="1" t="s">
        <v>26</v>
      </c>
      <c r="U572" s="1" t="s">
        <v>36</v>
      </c>
      <c r="V572" s="1" t="s">
        <v>37</v>
      </c>
      <c r="W572" s="1" t="s">
        <v>30</v>
      </c>
      <c r="X572" s="1" t="s">
        <v>26</v>
      </c>
      <c r="Y572">
        <v>1</v>
      </c>
    </row>
    <row r="573" spans="1:25" hidden="1" x14ac:dyDescent="0.25">
      <c r="A573" s="1" t="s">
        <v>25</v>
      </c>
      <c r="B573" s="1" t="s">
        <v>26</v>
      </c>
      <c r="C573" s="1" t="s">
        <v>26</v>
      </c>
      <c r="D573" s="1" t="s">
        <v>27</v>
      </c>
      <c r="E573" s="1" t="s">
        <v>42</v>
      </c>
      <c r="F573">
        <v>2017</v>
      </c>
      <c r="G573">
        <v>2017</v>
      </c>
      <c r="H573">
        <v>2017</v>
      </c>
      <c r="I573" s="1" t="s">
        <v>29</v>
      </c>
      <c r="J573" s="1" t="s">
        <v>30</v>
      </c>
      <c r="K573" s="1" t="s">
        <v>168</v>
      </c>
      <c r="L573" s="1" t="s">
        <v>443</v>
      </c>
      <c r="M573" s="1" t="s">
        <v>62</v>
      </c>
      <c r="N573" s="1" t="s">
        <v>34</v>
      </c>
      <c r="O573" s="1" t="s">
        <v>35</v>
      </c>
      <c r="P573" s="1" t="s">
        <v>26</v>
      </c>
      <c r="Q573" s="1" t="s">
        <v>26</v>
      </c>
      <c r="R573" s="1" t="s">
        <v>26</v>
      </c>
      <c r="S573" s="1" t="s">
        <v>26</v>
      </c>
      <c r="T573" s="1" t="s">
        <v>26</v>
      </c>
      <c r="U573" s="1" t="s">
        <v>56</v>
      </c>
      <c r="V573" s="1" t="s">
        <v>37</v>
      </c>
      <c r="W573" s="1" t="s">
        <v>30</v>
      </c>
      <c r="X573" s="1" t="s">
        <v>25</v>
      </c>
      <c r="Y573">
        <v>1</v>
      </c>
    </row>
    <row r="574" spans="1:25" hidden="1" x14ac:dyDescent="0.25">
      <c r="A574" s="1" t="s">
        <v>25</v>
      </c>
      <c r="B574" s="1" t="s">
        <v>26</v>
      </c>
      <c r="C574" s="1" t="s">
        <v>26</v>
      </c>
      <c r="D574" s="1" t="s">
        <v>27</v>
      </c>
      <c r="E574" s="1" t="s">
        <v>53</v>
      </c>
      <c r="F574">
        <v>2019</v>
      </c>
      <c r="G574">
        <v>2019</v>
      </c>
      <c r="H574">
        <v>2019</v>
      </c>
      <c r="I574" s="1" t="s">
        <v>29</v>
      </c>
      <c r="J574" s="1" t="s">
        <v>30</v>
      </c>
      <c r="K574" s="1" t="s">
        <v>43</v>
      </c>
      <c r="L574" s="1" t="s">
        <v>44</v>
      </c>
      <c r="M574" s="1" t="s">
        <v>45</v>
      </c>
      <c r="N574" s="1" t="s">
        <v>34</v>
      </c>
      <c r="O574" s="1" t="s">
        <v>35</v>
      </c>
      <c r="P574" s="1" t="s">
        <v>25</v>
      </c>
      <c r="Q574" s="1" t="s">
        <v>25</v>
      </c>
      <c r="R574" s="1" t="s">
        <v>26</v>
      </c>
      <c r="S574" s="1" t="s">
        <v>25</v>
      </c>
      <c r="T574" s="1" t="s">
        <v>26</v>
      </c>
      <c r="U574" s="1" t="s">
        <v>36</v>
      </c>
      <c r="V574" s="1" t="s">
        <v>37</v>
      </c>
      <c r="W574" s="1" t="s">
        <v>30</v>
      </c>
      <c r="X574" s="1" t="s">
        <v>26</v>
      </c>
      <c r="Y574">
        <v>1</v>
      </c>
    </row>
    <row r="575" spans="1:25" hidden="1" x14ac:dyDescent="0.25">
      <c r="A575" s="1" t="s">
        <v>25</v>
      </c>
      <c r="B575" s="1" t="s">
        <v>26</v>
      </c>
      <c r="C575" s="1" t="s">
        <v>26</v>
      </c>
      <c r="D575" s="1" t="s">
        <v>27</v>
      </c>
      <c r="E575" s="1" t="s">
        <v>28</v>
      </c>
      <c r="F575">
        <v>2017</v>
      </c>
      <c r="G575">
        <v>2017</v>
      </c>
      <c r="H575">
        <v>2017</v>
      </c>
      <c r="I575" s="1" t="s">
        <v>29</v>
      </c>
      <c r="J575" s="1" t="s">
        <v>30</v>
      </c>
      <c r="K575" s="1" t="s">
        <v>38</v>
      </c>
      <c r="L575" s="1" t="s">
        <v>39</v>
      </c>
      <c r="M575" s="1" t="s">
        <v>40</v>
      </c>
      <c r="N575" s="1" t="s">
        <v>34</v>
      </c>
      <c r="O575" s="1" t="s">
        <v>35</v>
      </c>
      <c r="P575" s="1" t="s">
        <v>25</v>
      </c>
      <c r="Q575" s="1" t="s">
        <v>25</v>
      </c>
      <c r="R575" s="1" t="s">
        <v>26</v>
      </c>
      <c r="S575" s="1" t="s">
        <v>25</v>
      </c>
      <c r="T575" s="1" t="s">
        <v>26</v>
      </c>
      <c r="U575" s="1" t="s">
        <v>36</v>
      </c>
      <c r="V575" s="1" t="s">
        <v>37</v>
      </c>
      <c r="W575" s="1" t="s">
        <v>30</v>
      </c>
      <c r="X575" s="1" t="s">
        <v>26</v>
      </c>
      <c r="Y575">
        <v>1</v>
      </c>
    </row>
    <row r="576" spans="1:25" hidden="1" x14ac:dyDescent="0.25">
      <c r="A576" s="1" t="s">
        <v>25</v>
      </c>
      <c r="B576" s="1" t="s">
        <v>26</v>
      </c>
      <c r="C576" s="1" t="s">
        <v>26</v>
      </c>
      <c r="D576" s="1" t="s">
        <v>27</v>
      </c>
      <c r="E576" s="1" t="s">
        <v>28</v>
      </c>
      <c r="F576">
        <v>2018</v>
      </c>
      <c r="G576">
        <v>2018</v>
      </c>
      <c r="H576">
        <v>2018</v>
      </c>
      <c r="I576" s="1" t="s">
        <v>29</v>
      </c>
      <c r="J576" s="1" t="s">
        <v>30</v>
      </c>
      <c r="K576" s="1" t="s">
        <v>38</v>
      </c>
      <c r="L576" s="1" t="s">
        <v>39</v>
      </c>
      <c r="M576" s="1" t="s">
        <v>40</v>
      </c>
      <c r="N576" s="1" t="s">
        <v>34</v>
      </c>
      <c r="O576" s="1" t="s">
        <v>35</v>
      </c>
      <c r="P576" s="1" t="s">
        <v>25</v>
      </c>
      <c r="Q576" s="1" t="s">
        <v>25</v>
      </c>
      <c r="R576" s="1" t="s">
        <v>26</v>
      </c>
      <c r="S576" s="1" t="s">
        <v>25</v>
      </c>
      <c r="T576" s="1" t="s">
        <v>25</v>
      </c>
      <c r="U576" s="1" t="s">
        <v>36</v>
      </c>
      <c r="V576" s="1" t="s">
        <v>37</v>
      </c>
      <c r="W576" s="1" t="s">
        <v>122</v>
      </c>
      <c r="X576" s="1" t="s">
        <v>26</v>
      </c>
      <c r="Y576">
        <v>1</v>
      </c>
    </row>
    <row r="577" spans="1:25" hidden="1" x14ac:dyDescent="0.25">
      <c r="A577" s="1" t="s">
        <v>25</v>
      </c>
      <c r="B577" s="1" t="s">
        <v>26</v>
      </c>
      <c r="C577" s="1" t="s">
        <v>26</v>
      </c>
      <c r="D577" s="1" t="s">
        <v>46</v>
      </c>
      <c r="E577" s="1" t="s">
        <v>42</v>
      </c>
      <c r="F577">
        <v>2019</v>
      </c>
      <c r="G577">
        <v>2019</v>
      </c>
      <c r="H577">
        <v>2019</v>
      </c>
      <c r="I577" s="1" t="s">
        <v>29</v>
      </c>
      <c r="J577" s="1" t="s">
        <v>30</v>
      </c>
      <c r="K577" s="1" t="s">
        <v>82</v>
      </c>
      <c r="L577" s="1" t="s">
        <v>336</v>
      </c>
      <c r="M577" s="1" t="s">
        <v>84</v>
      </c>
      <c r="N577" s="1" t="s">
        <v>34</v>
      </c>
      <c r="O577" s="1" t="s">
        <v>35</v>
      </c>
      <c r="P577" s="1" t="s">
        <v>26</v>
      </c>
      <c r="Q577" s="1" t="s">
        <v>26</v>
      </c>
      <c r="R577" s="1" t="s">
        <v>26</v>
      </c>
      <c r="S577" s="1" t="s">
        <v>26</v>
      </c>
      <c r="T577" s="1" t="s">
        <v>26</v>
      </c>
      <c r="U577" s="1" t="s">
        <v>36</v>
      </c>
      <c r="V577" s="1" t="s">
        <v>37</v>
      </c>
      <c r="W577" s="1" t="s">
        <v>30</v>
      </c>
      <c r="X577" s="1" t="s">
        <v>25</v>
      </c>
      <c r="Y577">
        <v>1</v>
      </c>
    </row>
    <row r="578" spans="1:25" hidden="1" x14ac:dyDescent="0.25">
      <c r="A578" s="1" t="s">
        <v>25</v>
      </c>
      <c r="B578" s="1" t="s">
        <v>26</v>
      </c>
      <c r="C578" s="1" t="s">
        <v>26</v>
      </c>
      <c r="D578" s="1" t="s">
        <v>46</v>
      </c>
      <c r="E578" s="1" t="s">
        <v>85</v>
      </c>
      <c r="F578">
        <v>2017</v>
      </c>
      <c r="G578">
        <v>2017</v>
      </c>
      <c r="H578">
        <v>2017</v>
      </c>
      <c r="I578" s="1" t="s">
        <v>29</v>
      </c>
      <c r="J578" s="1" t="s">
        <v>30</v>
      </c>
      <c r="K578" s="1" t="s">
        <v>75</v>
      </c>
      <c r="L578" s="1" t="s">
        <v>446</v>
      </c>
      <c r="M578" s="1" t="s">
        <v>77</v>
      </c>
      <c r="N578" s="1" t="s">
        <v>34</v>
      </c>
      <c r="O578" s="1" t="s">
        <v>35</v>
      </c>
      <c r="P578" s="1" t="s">
        <v>25</v>
      </c>
      <c r="Q578" s="1" t="s">
        <v>26</v>
      </c>
      <c r="R578" s="1" t="s">
        <v>26</v>
      </c>
      <c r="S578" s="1" t="s">
        <v>26</v>
      </c>
      <c r="T578" s="1" t="s">
        <v>26</v>
      </c>
      <c r="U578" s="1" t="s">
        <v>36</v>
      </c>
      <c r="V578" s="1" t="s">
        <v>37</v>
      </c>
      <c r="W578" s="1" t="s">
        <v>30</v>
      </c>
      <c r="X578" s="1" t="s">
        <v>25</v>
      </c>
      <c r="Y578">
        <v>1</v>
      </c>
    </row>
    <row r="579" spans="1:25" hidden="1" x14ac:dyDescent="0.25">
      <c r="A579" s="1" t="s">
        <v>26</v>
      </c>
      <c r="B579" s="1" t="s">
        <v>26</v>
      </c>
      <c r="C579" s="1" t="s">
        <v>26</v>
      </c>
      <c r="D579" s="1" t="s">
        <v>27</v>
      </c>
      <c r="E579" s="1" t="s">
        <v>42</v>
      </c>
      <c r="F579">
        <v>2020</v>
      </c>
      <c r="G579">
        <v>2020</v>
      </c>
      <c r="H579">
        <v>2020</v>
      </c>
      <c r="I579" s="1" t="s">
        <v>29</v>
      </c>
      <c r="J579" s="1" t="s">
        <v>30</v>
      </c>
      <c r="K579" s="1" t="s">
        <v>43</v>
      </c>
      <c r="L579" s="1" t="s">
        <v>44</v>
      </c>
      <c r="M579" s="1" t="s">
        <v>45</v>
      </c>
      <c r="N579" s="1" t="s">
        <v>34</v>
      </c>
      <c r="O579" s="1" t="s">
        <v>35</v>
      </c>
      <c r="P579" s="1" t="s">
        <v>26</v>
      </c>
      <c r="Q579" s="1" t="s">
        <v>26</v>
      </c>
      <c r="R579" s="1" t="s">
        <v>25</v>
      </c>
      <c r="S579" s="1" t="s">
        <v>26</v>
      </c>
      <c r="T579" s="1" t="s">
        <v>26</v>
      </c>
      <c r="U579" s="1" t="s">
        <v>36</v>
      </c>
      <c r="V579" s="1" t="s">
        <v>37</v>
      </c>
      <c r="W579" s="1" t="s">
        <v>30</v>
      </c>
      <c r="X579" s="1" t="s">
        <v>26</v>
      </c>
      <c r="Y579">
        <v>1</v>
      </c>
    </row>
    <row r="580" spans="1:25" hidden="1" x14ac:dyDescent="0.25">
      <c r="A580" s="1" t="s">
        <v>25</v>
      </c>
      <c r="B580" s="1" t="s">
        <v>26</v>
      </c>
      <c r="C580" s="1" t="s">
        <v>26</v>
      </c>
      <c r="D580" s="1" t="s">
        <v>27</v>
      </c>
      <c r="E580" s="1" t="s">
        <v>28</v>
      </c>
      <c r="F580">
        <v>2020</v>
      </c>
      <c r="G580">
        <v>2020</v>
      </c>
      <c r="H580">
        <v>2020</v>
      </c>
      <c r="I580" s="1" t="s">
        <v>29</v>
      </c>
      <c r="J580" s="1" t="s">
        <v>30</v>
      </c>
      <c r="K580" s="1" t="s">
        <v>47</v>
      </c>
      <c r="L580" s="1" t="s">
        <v>48</v>
      </c>
      <c r="M580" s="1" t="s">
        <v>49</v>
      </c>
      <c r="N580" s="1" t="s">
        <v>34</v>
      </c>
      <c r="O580" s="1" t="s">
        <v>35</v>
      </c>
      <c r="P580" s="1" t="s">
        <v>25</v>
      </c>
      <c r="Q580" s="1" t="s">
        <v>25</v>
      </c>
      <c r="R580" s="1" t="s">
        <v>26</v>
      </c>
      <c r="S580" s="1" t="s">
        <v>25</v>
      </c>
      <c r="T580" s="1" t="s">
        <v>25</v>
      </c>
      <c r="U580" s="1" t="s">
        <v>36</v>
      </c>
      <c r="V580" s="1" t="s">
        <v>37</v>
      </c>
      <c r="W580" s="1" t="s">
        <v>30</v>
      </c>
      <c r="X580" s="1" t="s">
        <v>25</v>
      </c>
      <c r="Y580">
        <v>1</v>
      </c>
    </row>
    <row r="581" spans="1:25" hidden="1" x14ac:dyDescent="0.25">
      <c r="A581" s="1" t="s">
        <v>25</v>
      </c>
      <c r="B581" s="1" t="s">
        <v>26</v>
      </c>
      <c r="C581" s="1" t="s">
        <v>26</v>
      </c>
      <c r="D581" s="1" t="s">
        <v>46</v>
      </c>
      <c r="E581" s="1" t="s">
        <v>53</v>
      </c>
      <c r="F581">
        <v>2020</v>
      </c>
      <c r="G581">
        <v>2020</v>
      </c>
      <c r="H581">
        <v>2020</v>
      </c>
      <c r="I581" s="1" t="s">
        <v>29</v>
      </c>
      <c r="J581" s="1" t="s">
        <v>30</v>
      </c>
      <c r="K581" s="1" t="s">
        <v>168</v>
      </c>
      <c r="L581" s="1" t="s">
        <v>435</v>
      </c>
      <c r="M581" s="1" t="s">
        <v>62</v>
      </c>
      <c r="N581" s="1" t="s">
        <v>34</v>
      </c>
      <c r="O581" s="1" t="s">
        <v>35</v>
      </c>
      <c r="P581" s="1" t="s">
        <v>25</v>
      </c>
      <c r="Q581" s="1" t="s">
        <v>26</v>
      </c>
      <c r="R581" s="1" t="s">
        <v>26</v>
      </c>
      <c r="S581" s="1" t="s">
        <v>25</v>
      </c>
      <c r="T581" s="1" t="s">
        <v>25</v>
      </c>
      <c r="U581" s="1" t="s">
        <v>36</v>
      </c>
      <c r="V581" s="1" t="s">
        <v>37</v>
      </c>
      <c r="W581" s="1" t="s">
        <v>30</v>
      </c>
      <c r="X581" s="1" t="s">
        <v>26</v>
      </c>
      <c r="Y581">
        <v>1</v>
      </c>
    </row>
    <row r="582" spans="1:25" hidden="1" x14ac:dyDescent="0.25">
      <c r="A582" s="1" t="s">
        <v>25</v>
      </c>
      <c r="B582" s="1" t="s">
        <v>26</v>
      </c>
      <c r="C582" s="1" t="s">
        <v>26</v>
      </c>
      <c r="D582" s="1" t="s">
        <v>27</v>
      </c>
      <c r="E582" s="1" t="s">
        <v>28</v>
      </c>
      <c r="F582">
        <v>2019</v>
      </c>
      <c r="G582">
        <v>2019</v>
      </c>
      <c r="H582">
        <v>2019</v>
      </c>
      <c r="I582" s="1" t="s">
        <v>29</v>
      </c>
      <c r="J582" s="1" t="s">
        <v>30</v>
      </c>
      <c r="K582" s="1" t="s">
        <v>66</v>
      </c>
      <c r="L582" s="1" t="s">
        <v>67</v>
      </c>
      <c r="M582" s="1" t="s">
        <v>68</v>
      </c>
      <c r="N582" s="1" t="s">
        <v>34</v>
      </c>
      <c r="O582" s="1" t="s">
        <v>35</v>
      </c>
      <c r="P582" s="1" t="s">
        <v>25</v>
      </c>
      <c r="Q582" s="1" t="s">
        <v>25</v>
      </c>
      <c r="R582" s="1" t="s">
        <v>26</v>
      </c>
      <c r="S582" s="1" t="s">
        <v>25</v>
      </c>
      <c r="T582" s="1" t="s">
        <v>25</v>
      </c>
      <c r="U582" s="1" t="s">
        <v>36</v>
      </c>
      <c r="V582" s="1" t="s">
        <v>37</v>
      </c>
      <c r="W582" s="1" t="s">
        <v>30</v>
      </c>
      <c r="X582" s="1" t="s">
        <v>26</v>
      </c>
      <c r="Y582">
        <v>1</v>
      </c>
    </row>
    <row r="583" spans="1:25" hidden="1" x14ac:dyDescent="0.25">
      <c r="A583" s="1" t="s">
        <v>25</v>
      </c>
      <c r="B583" s="1" t="s">
        <v>26</v>
      </c>
      <c r="C583" s="1" t="s">
        <v>26</v>
      </c>
      <c r="D583" s="1" t="s">
        <v>46</v>
      </c>
      <c r="E583" s="1" t="s">
        <v>42</v>
      </c>
      <c r="F583">
        <v>2018</v>
      </c>
      <c r="G583">
        <v>2018</v>
      </c>
      <c r="H583">
        <v>2018</v>
      </c>
      <c r="I583" s="1" t="s">
        <v>29</v>
      </c>
      <c r="J583" s="1" t="s">
        <v>30</v>
      </c>
      <c r="K583" s="1" t="s">
        <v>104</v>
      </c>
      <c r="L583" s="1" t="s">
        <v>150</v>
      </c>
      <c r="M583" s="1" t="s">
        <v>106</v>
      </c>
      <c r="N583" s="1" t="s">
        <v>34</v>
      </c>
      <c r="O583" s="1" t="s">
        <v>35</v>
      </c>
      <c r="P583" s="1" t="s">
        <v>26</v>
      </c>
      <c r="Q583" s="1" t="s">
        <v>26</v>
      </c>
      <c r="R583" s="1" t="s">
        <v>26</v>
      </c>
      <c r="S583" s="1" t="s">
        <v>26</v>
      </c>
      <c r="T583" s="1" t="s">
        <v>26</v>
      </c>
      <c r="U583" s="1" t="s">
        <v>36</v>
      </c>
      <c r="V583" s="1" t="s">
        <v>37</v>
      </c>
      <c r="W583" s="1" t="s">
        <v>30</v>
      </c>
      <c r="X583" s="1" t="s">
        <v>26</v>
      </c>
      <c r="Y583">
        <v>1</v>
      </c>
    </row>
    <row r="584" spans="1:25" hidden="1" x14ac:dyDescent="0.25">
      <c r="A584" s="1" t="s">
        <v>25</v>
      </c>
      <c r="B584" s="1" t="s">
        <v>26</v>
      </c>
      <c r="C584" s="1" t="s">
        <v>26</v>
      </c>
      <c r="D584" s="1" t="s">
        <v>27</v>
      </c>
      <c r="E584" s="1" t="s">
        <v>28</v>
      </c>
      <c r="F584">
        <v>2017</v>
      </c>
      <c r="G584">
        <v>2017</v>
      </c>
      <c r="H584">
        <v>2017</v>
      </c>
      <c r="I584" s="1" t="s">
        <v>29</v>
      </c>
      <c r="J584" s="1" t="s">
        <v>30</v>
      </c>
      <c r="K584" s="1" t="s">
        <v>86</v>
      </c>
      <c r="L584" s="1" t="s">
        <v>87</v>
      </c>
      <c r="M584" s="1" t="s">
        <v>88</v>
      </c>
      <c r="N584" s="1" t="s">
        <v>34</v>
      </c>
      <c r="O584" s="1" t="s">
        <v>35</v>
      </c>
      <c r="P584" s="1" t="s">
        <v>25</v>
      </c>
      <c r="Q584" s="1" t="s">
        <v>25</v>
      </c>
      <c r="R584" s="1" t="s">
        <v>26</v>
      </c>
      <c r="S584" s="1" t="s">
        <v>26</v>
      </c>
      <c r="T584" s="1" t="s">
        <v>25</v>
      </c>
      <c r="U584" s="1" t="s">
        <v>36</v>
      </c>
      <c r="V584" s="1" t="s">
        <v>37</v>
      </c>
      <c r="W584" s="1" t="s">
        <v>30</v>
      </c>
      <c r="X584" s="1" t="s">
        <v>25</v>
      </c>
      <c r="Y584">
        <v>1</v>
      </c>
    </row>
    <row r="585" spans="1:25" hidden="1" x14ac:dyDescent="0.25">
      <c r="A585" s="1" t="s">
        <v>25</v>
      </c>
      <c r="B585" s="1" t="s">
        <v>26</v>
      </c>
      <c r="C585" s="1" t="s">
        <v>26</v>
      </c>
      <c r="D585" s="1" t="s">
        <v>27</v>
      </c>
      <c r="E585" s="1" t="s">
        <v>28</v>
      </c>
      <c r="F585">
        <v>2016</v>
      </c>
      <c r="G585">
        <v>2016</v>
      </c>
      <c r="H585">
        <v>2016</v>
      </c>
      <c r="I585" s="1" t="s">
        <v>29</v>
      </c>
      <c r="J585" s="1" t="s">
        <v>30</v>
      </c>
      <c r="K585" s="1" t="s">
        <v>38</v>
      </c>
      <c r="L585" s="1" t="s">
        <v>179</v>
      </c>
      <c r="M585" s="1" t="s">
        <v>40</v>
      </c>
      <c r="N585" s="1" t="s">
        <v>34</v>
      </c>
      <c r="O585" s="1" t="s">
        <v>35</v>
      </c>
      <c r="P585" s="1" t="s">
        <v>25</v>
      </c>
      <c r="Q585" s="1" t="s">
        <v>25</v>
      </c>
      <c r="R585" s="1" t="s">
        <v>26</v>
      </c>
      <c r="S585" s="1" t="s">
        <v>26</v>
      </c>
      <c r="T585" s="1" t="s">
        <v>25</v>
      </c>
      <c r="U585" s="1" t="s">
        <v>36</v>
      </c>
      <c r="V585" s="1" t="s">
        <v>37</v>
      </c>
      <c r="W585" s="1" t="s">
        <v>30</v>
      </c>
      <c r="X585" s="1" t="s">
        <v>25</v>
      </c>
      <c r="Y585">
        <v>1</v>
      </c>
    </row>
    <row r="586" spans="1:25" hidden="1" x14ac:dyDescent="0.25">
      <c r="A586" s="1" t="s">
        <v>25</v>
      </c>
      <c r="B586" s="1" t="s">
        <v>26</v>
      </c>
      <c r="C586" s="1" t="s">
        <v>26</v>
      </c>
      <c r="D586" s="1" t="s">
        <v>27</v>
      </c>
      <c r="E586" s="1" t="s">
        <v>42</v>
      </c>
      <c r="F586">
        <v>2016</v>
      </c>
      <c r="G586">
        <v>2016</v>
      </c>
      <c r="H586">
        <v>2016</v>
      </c>
      <c r="I586" s="1" t="s">
        <v>29</v>
      </c>
      <c r="J586" s="1" t="s">
        <v>30</v>
      </c>
      <c r="K586" s="1" t="s">
        <v>43</v>
      </c>
      <c r="L586" s="1" t="s">
        <v>44</v>
      </c>
      <c r="M586" s="1" t="s">
        <v>45</v>
      </c>
      <c r="N586" s="1" t="s">
        <v>34</v>
      </c>
      <c r="O586" s="1" t="s">
        <v>35</v>
      </c>
      <c r="P586" s="1" t="s">
        <v>26</v>
      </c>
      <c r="Q586" s="1" t="s">
        <v>26</v>
      </c>
      <c r="R586" s="1" t="s">
        <v>26</v>
      </c>
      <c r="S586" s="1" t="s">
        <v>26</v>
      </c>
      <c r="T586" s="1" t="s">
        <v>26</v>
      </c>
      <c r="U586" s="1" t="s">
        <v>36</v>
      </c>
      <c r="V586" s="1" t="s">
        <v>37</v>
      </c>
      <c r="W586" s="1" t="s">
        <v>30</v>
      </c>
      <c r="X586" s="1" t="s">
        <v>25</v>
      </c>
      <c r="Y586">
        <v>1</v>
      </c>
    </row>
    <row r="587" spans="1:25" hidden="1" x14ac:dyDescent="0.25">
      <c r="A587" s="1" t="s">
        <v>25</v>
      </c>
      <c r="B587" s="1" t="s">
        <v>26</v>
      </c>
      <c r="C587" s="1" t="s">
        <v>26</v>
      </c>
      <c r="D587" s="1" t="s">
        <v>27</v>
      </c>
      <c r="E587" s="1" t="s">
        <v>28</v>
      </c>
      <c r="F587">
        <v>2017</v>
      </c>
      <c r="G587">
        <v>2017</v>
      </c>
      <c r="H587">
        <v>2017</v>
      </c>
      <c r="I587" s="1" t="s">
        <v>29</v>
      </c>
      <c r="J587" s="1" t="s">
        <v>30</v>
      </c>
      <c r="K587" s="1" t="s">
        <v>63</v>
      </c>
      <c r="L587" s="1" t="s">
        <v>287</v>
      </c>
      <c r="M587" s="1" t="s">
        <v>45</v>
      </c>
      <c r="N587" s="1" t="s">
        <v>34</v>
      </c>
      <c r="O587" s="1" t="s">
        <v>35</v>
      </c>
      <c r="P587" s="1" t="s">
        <v>25</v>
      </c>
      <c r="Q587" s="1" t="s">
        <v>25</v>
      </c>
      <c r="R587" s="1" t="s">
        <v>26</v>
      </c>
      <c r="S587" s="1" t="s">
        <v>25</v>
      </c>
      <c r="T587" s="1" t="s">
        <v>25</v>
      </c>
      <c r="U587" s="1" t="s">
        <v>36</v>
      </c>
      <c r="V587" s="1" t="s">
        <v>37</v>
      </c>
      <c r="W587" s="1" t="s">
        <v>30</v>
      </c>
      <c r="X587" s="1" t="s">
        <v>26</v>
      </c>
      <c r="Y587">
        <v>1</v>
      </c>
    </row>
    <row r="588" spans="1:25" hidden="1" x14ac:dyDescent="0.25">
      <c r="A588" s="1" t="s">
        <v>25</v>
      </c>
      <c r="B588" s="1" t="s">
        <v>26</v>
      </c>
      <c r="C588" s="1" t="s">
        <v>26</v>
      </c>
      <c r="D588" s="1" t="s">
        <v>46</v>
      </c>
      <c r="E588" s="1" t="s">
        <v>53</v>
      </c>
      <c r="F588">
        <v>2019</v>
      </c>
      <c r="G588">
        <v>2019</v>
      </c>
      <c r="H588">
        <v>2019</v>
      </c>
      <c r="I588" s="1" t="s">
        <v>29</v>
      </c>
      <c r="J588" s="1" t="s">
        <v>30</v>
      </c>
      <c r="K588" s="1" t="s">
        <v>107</v>
      </c>
      <c r="L588" s="1" t="s">
        <v>450</v>
      </c>
      <c r="M588" s="1" t="s">
        <v>109</v>
      </c>
      <c r="N588" s="1" t="s">
        <v>34</v>
      </c>
      <c r="O588" s="1" t="s">
        <v>35</v>
      </c>
      <c r="P588" s="1" t="s">
        <v>25</v>
      </c>
      <c r="Q588" s="1" t="s">
        <v>26</v>
      </c>
      <c r="R588" s="1" t="s">
        <v>26</v>
      </c>
      <c r="S588" s="1" t="s">
        <v>25</v>
      </c>
      <c r="T588" s="1" t="s">
        <v>25</v>
      </c>
      <c r="U588" s="1" t="s">
        <v>36</v>
      </c>
      <c r="V588" s="1" t="s">
        <v>37</v>
      </c>
      <c r="W588" s="1" t="s">
        <v>30</v>
      </c>
      <c r="X588" s="1" t="s">
        <v>26</v>
      </c>
      <c r="Y588">
        <v>1</v>
      </c>
    </row>
    <row r="589" spans="1:25" hidden="1" x14ac:dyDescent="0.25">
      <c r="A589" s="1" t="s">
        <v>25</v>
      </c>
      <c r="B589" s="1" t="s">
        <v>26</v>
      </c>
      <c r="C589" s="1" t="s">
        <v>26</v>
      </c>
      <c r="D589" s="1" t="s">
        <v>46</v>
      </c>
      <c r="E589" s="1" t="s">
        <v>53</v>
      </c>
      <c r="F589">
        <v>2020</v>
      </c>
      <c r="G589">
        <v>2020</v>
      </c>
      <c r="H589">
        <v>2020</v>
      </c>
      <c r="I589" s="1" t="s">
        <v>29</v>
      </c>
      <c r="J589" s="1" t="s">
        <v>30</v>
      </c>
      <c r="K589" s="1" t="s">
        <v>151</v>
      </c>
      <c r="L589" s="1" t="s">
        <v>410</v>
      </c>
      <c r="M589" s="1" t="s">
        <v>153</v>
      </c>
      <c r="N589" s="1" t="s">
        <v>34</v>
      </c>
      <c r="O589" s="1" t="s">
        <v>35</v>
      </c>
      <c r="P589" s="1" t="s">
        <v>25</v>
      </c>
      <c r="Q589" s="1" t="s">
        <v>26</v>
      </c>
      <c r="R589" s="1" t="s">
        <v>26</v>
      </c>
      <c r="S589" s="1" t="s">
        <v>25</v>
      </c>
      <c r="T589" s="1" t="s">
        <v>25</v>
      </c>
      <c r="U589" s="1" t="s">
        <v>36</v>
      </c>
      <c r="V589" s="1" t="s">
        <v>37</v>
      </c>
      <c r="W589" s="1" t="s">
        <v>30</v>
      </c>
      <c r="X589" s="1" t="s">
        <v>26</v>
      </c>
      <c r="Y589">
        <v>1</v>
      </c>
    </row>
    <row r="590" spans="1:25" hidden="1" x14ac:dyDescent="0.25">
      <c r="A590" s="1" t="s">
        <v>25</v>
      </c>
      <c r="B590" s="1" t="s">
        <v>26</v>
      </c>
      <c r="C590" s="1" t="s">
        <v>26</v>
      </c>
      <c r="D590" s="1" t="s">
        <v>46</v>
      </c>
      <c r="E590" s="1" t="s">
        <v>53</v>
      </c>
      <c r="F590">
        <v>2019</v>
      </c>
      <c r="G590">
        <v>2019</v>
      </c>
      <c r="H590">
        <v>2019</v>
      </c>
      <c r="I590" s="1" t="s">
        <v>29</v>
      </c>
      <c r="J590" s="1" t="s">
        <v>30</v>
      </c>
      <c r="K590" s="1" t="s">
        <v>104</v>
      </c>
      <c r="L590" s="1" t="s">
        <v>150</v>
      </c>
      <c r="M590" s="1" t="s">
        <v>106</v>
      </c>
      <c r="N590" s="1" t="s">
        <v>34</v>
      </c>
      <c r="O590" s="1" t="s">
        <v>35</v>
      </c>
      <c r="P590" s="1" t="s">
        <v>25</v>
      </c>
      <c r="Q590" s="1" t="s">
        <v>26</v>
      </c>
      <c r="R590" s="1" t="s">
        <v>26</v>
      </c>
      <c r="S590" s="1" t="s">
        <v>25</v>
      </c>
      <c r="T590" s="1" t="s">
        <v>25</v>
      </c>
      <c r="U590" s="1" t="s">
        <v>36</v>
      </c>
      <c r="V590" s="1" t="s">
        <v>37</v>
      </c>
      <c r="W590" s="1" t="s">
        <v>30</v>
      </c>
      <c r="X590" s="1" t="s">
        <v>26</v>
      </c>
      <c r="Y590">
        <v>1</v>
      </c>
    </row>
    <row r="591" spans="1:25" hidden="1" x14ac:dyDescent="0.25">
      <c r="A591" s="1" t="s">
        <v>25</v>
      </c>
      <c r="B591" s="1" t="s">
        <v>26</v>
      </c>
      <c r="C591" s="1" t="s">
        <v>26</v>
      </c>
      <c r="D591" s="1" t="s">
        <v>27</v>
      </c>
      <c r="E591" s="1" t="s">
        <v>28</v>
      </c>
      <c r="F591">
        <v>2019</v>
      </c>
      <c r="G591">
        <v>2019</v>
      </c>
      <c r="H591">
        <v>2019</v>
      </c>
      <c r="I591" s="1" t="s">
        <v>29</v>
      </c>
      <c r="J591" s="1" t="s">
        <v>30</v>
      </c>
      <c r="K591" s="1" t="s">
        <v>66</v>
      </c>
      <c r="L591" s="1" t="s">
        <v>452</v>
      </c>
      <c r="M591" s="1" t="s">
        <v>175</v>
      </c>
      <c r="N591" s="1" t="s">
        <v>34</v>
      </c>
      <c r="O591" s="1" t="s">
        <v>35</v>
      </c>
      <c r="P591" s="1" t="s">
        <v>25</v>
      </c>
      <c r="Q591" s="1" t="s">
        <v>25</v>
      </c>
      <c r="R591" s="1" t="s">
        <v>26</v>
      </c>
      <c r="S591" s="1" t="s">
        <v>25</v>
      </c>
      <c r="T591" s="1" t="s">
        <v>25</v>
      </c>
      <c r="U591" s="1" t="s">
        <v>36</v>
      </c>
      <c r="V591" s="1" t="s">
        <v>37</v>
      </c>
      <c r="W591" s="1" t="s">
        <v>551</v>
      </c>
      <c r="X591" s="1" t="s">
        <v>25</v>
      </c>
      <c r="Y591">
        <v>1</v>
      </c>
    </row>
    <row r="592" spans="1:25" hidden="1" x14ac:dyDescent="0.25">
      <c r="A592" s="1" t="s">
        <v>25</v>
      </c>
      <c r="B592" s="1" t="s">
        <v>26</v>
      </c>
      <c r="C592" s="1" t="s">
        <v>26</v>
      </c>
      <c r="D592" s="1" t="s">
        <v>46</v>
      </c>
      <c r="E592" s="1" t="s">
        <v>53</v>
      </c>
      <c r="F592">
        <v>2017</v>
      </c>
      <c r="G592">
        <v>2017</v>
      </c>
      <c r="H592">
        <v>2017</v>
      </c>
      <c r="I592" s="1" t="s">
        <v>29</v>
      </c>
      <c r="J592" s="1" t="s">
        <v>30</v>
      </c>
      <c r="K592" s="1" t="s">
        <v>63</v>
      </c>
      <c r="L592" s="1" t="s">
        <v>64</v>
      </c>
      <c r="M592" s="1" t="s">
        <v>65</v>
      </c>
      <c r="N592" s="1" t="s">
        <v>34</v>
      </c>
      <c r="O592" s="1" t="s">
        <v>35</v>
      </c>
      <c r="P592" s="1" t="s">
        <v>25</v>
      </c>
      <c r="Q592" s="1" t="s">
        <v>26</v>
      </c>
      <c r="R592" s="1" t="s">
        <v>26</v>
      </c>
      <c r="S592" s="1" t="s">
        <v>25</v>
      </c>
      <c r="T592" s="1" t="s">
        <v>25</v>
      </c>
      <c r="U592" s="1" t="s">
        <v>36</v>
      </c>
      <c r="V592" s="1" t="s">
        <v>37</v>
      </c>
      <c r="W592" s="1" t="s">
        <v>30</v>
      </c>
      <c r="X592" s="1" t="s">
        <v>26</v>
      </c>
      <c r="Y592">
        <v>1</v>
      </c>
    </row>
    <row r="593" spans="1:25" hidden="1" x14ac:dyDescent="0.25">
      <c r="A593" s="1" t="s">
        <v>25</v>
      </c>
      <c r="B593" s="1" t="s">
        <v>26</v>
      </c>
      <c r="C593" s="1" t="s">
        <v>26</v>
      </c>
      <c r="D593" s="1" t="s">
        <v>46</v>
      </c>
      <c r="E593" s="1" t="s">
        <v>53</v>
      </c>
      <c r="F593">
        <v>2017</v>
      </c>
      <c r="G593">
        <v>2017</v>
      </c>
      <c r="H593">
        <v>2017</v>
      </c>
      <c r="I593" s="1" t="s">
        <v>29</v>
      </c>
      <c r="J593" s="1" t="s">
        <v>30</v>
      </c>
      <c r="K593" s="1" t="s">
        <v>82</v>
      </c>
      <c r="L593" s="1" t="s">
        <v>138</v>
      </c>
      <c r="M593" s="1" t="s">
        <v>84</v>
      </c>
      <c r="N593" s="1" t="s">
        <v>34</v>
      </c>
      <c r="O593" s="1" t="s">
        <v>35</v>
      </c>
      <c r="P593" s="1" t="s">
        <v>25</v>
      </c>
      <c r="Q593" s="1" t="s">
        <v>25</v>
      </c>
      <c r="R593" s="1" t="s">
        <v>26</v>
      </c>
      <c r="S593" s="1" t="s">
        <v>25</v>
      </c>
      <c r="T593" s="1" t="s">
        <v>25</v>
      </c>
      <c r="U593" s="1" t="s">
        <v>36</v>
      </c>
      <c r="V593" s="1" t="s">
        <v>37</v>
      </c>
      <c r="W593" s="1" t="s">
        <v>30</v>
      </c>
      <c r="X593" s="1" t="s">
        <v>26</v>
      </c>
      <c r="Y593">
        <v>1</v>
      </c>
    </row>
    <row r="594" spans="1:25" hidden="1" x14ac:dyDescent="0.25">
      <c r="A594" s="1" t="s">
        <v>25</v>
      </c>
      <c r="B594" s="1" t="s">
        <v>26</v>
      </c>
      <c r="C594" s="1" t="s">
        <v>26</v>
      </c>
      <c r="D594" s="1" t="s">
        <v>27</v>
      </c>
      <c r="E594" s="1" t="s">
        <v>28</v>
      </c>
      <c r="F594">
        <v>2018</v>
      </c>
      <c r="G594">
        <v>2018</v>
      </c>
      <c r="H594">
        <v>2018</v>
      </c>
      <c r="I594" s="1" t="s">
        <v>29</v>
      </c>
      <c r="J594" s="1" t="s">
        <v>30</v>
      </c>
      <c r="K594" s="1" t="s">
        <v>60</v>
      </c>
      <c r="L594" s="1" t="s">
        <v>189</v>
      </c>
      <c r="M594" s="1" t="s">
        <v>74</v>
      </c>
      <c r="N594" s="1" t="s">
        <v>34</v>
      </c>
      <c r="O594" s="1" t="s">
        <v>35</v>
      </c>
      <c r="P594" s="1" t="s">
        <v>25</v>
      </c>
      <c r="Q594" s="1" t="s">
        <v>25</v>
      </c>
      <c r="R594" s="1" t="s">
        <v>26</v>
      </c>
      <c r="S594" s="1" t="s">
        <v>25</v>
      </c>
      <c r="T594" s="1" t="s">
        <v>26</v>
      </c>
      <c r="U594" s="1" t="s">
        <v>36</v>
      </c>
      <c r="V594" s="1" t="s">
        <v>37</v>
      </c>
      <c r="W594" s="1" t="s">
        <v>30</v>
      </c>
      <c r="X594" s="1" t="s">
        <v>26</v>
      </c>
      <c r="Y594">
        <v>1</v>
      </c>
    </row>
    <row r="595" spans="1:25" hidden="1" x14ac:dyDescent="0.25">
      <c r="A595" s="1" t="s">
        <v>25</v>
      </c>
      <c r="B595" s="1" t="s">
        <v>26</v>
      </c>
      <c r="C595" s="1" t="s">
        <v>26</v>
      </c>
      <c r="D595" s="1" t="s">
        <v>27</v>
      </c>
      <c r="E595" s="1" t="s">
        <v>28</v>
      </c>
      <c r="F595">
        <v>2020</v>
      </c>
      <c r="G595">
        <v>2020</v>
      </c>
      <c r="H595">
        <v>2020</v>
      </c>
      <c r="I595" s="1" t="s">
        <v>29</v>
      </c>
      <c r="J595" s="1" t="s">
        <v>30</v>
      </c>
      <c r="K595" s="1" t="s">
        <v>50</v>
      </c>
      <c r="L595" s="1" t="s">
        <v>51</v>
      </c>
      <c r="M595" s="1" t="s">
        <v>52</v>
      </c>
      <c r="N595" s="1" t="s">
        <v>34</v>
      </c>
      <c r="O595" s="1" t="s">
        <v>35</v>
      </c>
      <c r="P595" s="1" t="s">
        <v>25</v>
      </c>
      <c r="Q595" s="1" t="s">
        <v>25</v>
      </c>
      <c r="R595" s="1" t="s">
        <v>26</v>
      </c>
      <c r="S595" s="1" t="s">
        <v>25</v>
      </c>
      <c r="T595" s="1" t="s">
        <v>26</v>
      </c>
      <c r="U595" s="1" t="s">
        <v>36</v>
      </c>
      <c r="V595" s="1" t="s">
        <v>37</v>
      </c>
      <c r="W595" s="1" t="s">
        <v>30</v>
      </c>
      <c r="X595" s="1" t="s">
        <v>25</v>
      </c>
      <c r="Y595">
        <v>1</v>
      </c>
    </row>
    <row r="596" spans="1:25" hidden="1" x14ac:dyDescent="0.25">
      <c r="A596" s="1" t="s">
        <v>25</v>
      </c>
      <c r="B596" s="1" t="s">
        <v>26</v>
      </c>
      <c r="C596" s="1" t="s">
        <v>26</v>
      </c>
      <c r="D596" s="1" t="s">
        <v>27</v>
      </c>
      <c r="E596" s="1" t="s">
        <v>28</v>
      </c>
      <c r="F596">
        <v>2019</v>
      </c>
      <c r="G596">
        <v>2019</v>
      </c>
      <c r="H596">
        <v>2019</v>
      </c>
      <c r="I596" s="1" t="s">
        <v>29</v>
      </c>
      <c r="J596" s="1" t="s">
        <v>30</v>
      </c>
      <c r="K596" s="1" t="s">
        <v>38</v>
      </c>
      <c r="L596" s="1" t="s">
        <v>179</v>
      </c>
      <c r="M596" s="1" t="s">
        <v>40</v>
      </c>
      <c r="N596" s="1" t="s">
        <v>34</v>
      </c>
      <c r="O596" s="1" t="s">
        <v>35</v>
      </c>
      <c r="P596" s="1" t="s">
        <v>25</v>
      </c>
      <c r="Q596" s="1" t="s">
        <v>25</v>
      </c>
      <c r="R596" s="1" t="s">
        <v>26</v>
      </c>
      <c r="S596" s="1" t="s">
        <v>25</v>
      </c>
      <c r="T596" s="1" t="s">
        <v>25</v>
      </c>
      <c r="U596" s="1" t="s">
        <v>36</v>
      </c>
      <c r="V596" s="1" t="s">
        <v>37</v>
      </c>
      <c r="W596" s="1" t="s">
        <v>551</v>
      </c>
      <c r="X596" s="1" t="s">
        <v>25</v>
      </c>
      <c r="Y596">
        <v>1</v>
      </c>
    </row>
    <row r="597" spans="1:25" hidden="1" x14ac:dyDescent="0.25">
      <c r="A597" s="1" t="s">
        <v>25</v>
      </c>
      <c r="B597" s="1" t="s">
        <v>26</v>
      </c>
      <c r="C597" s="1" t="s">
        <v>26</v>
      </c>
      <c r="D597" s="1" t="s">
        <v>27</v>
      </c>
      <c r="E597" s="1" t="s">
        <v>42</v>
      </c>
      <c r="F597">
        <v>2019</v>
      </c>
      <c r="G597">
        <v>2019</v>
      </c>
      <c r="H597">
        <v>2019</v>
      </c>
      <c r="I597" s="1" t="s">
        <v>29</v>
      </c>
      <c r="J597" s="1" t="s">
        <v>30</v>
      </c>
      <c r="K597" s="1" t="s">
        <v>63</v>
      </c>
      <c r="L597" s="1" t="s">
        <v>64</v>
      </c>
      <c r="M597" s="1" t="s">
        <v>65</v>
      </c>
      <c r="N597" s="1" t="s">
        <v>34</v>
      </c>
      <c r="O597" s="1" t="s">
        <v>35</v>
      </c>
      <c r="P597" s="1" t="s">
        <v>26</v>
      </c>
      <c r="Q597" s="1" t="s">
        <v>26</v>
      </c>
      <c r="R597" s="1" t="s">
        <v>26</v>
      </c>
      <c r="S597" s="1" t="s">
        <v>26</v>
      </c>
      <c r="T597" s="1" t="s">
        <v>26</v>
      </c>
      <c r="U597" s="1" t="s">
        <v>36</v>
      </c>
      <c r="V597" s="1" t="s">
        <v>37</v>
      </c>
      <c r="W597" s="1" t="s">
        <v>30</v>
      </c>
      <c r="X597" s="1" t="s">
        <v>26</v>
      </c>
      <c r="Y597">
        <v>1</v>
      </c>
    </row>
    <row r="598" spans="1:25" hidden="1" x14ac:dyDescent="0.25">
      <c r="A598" s="1" t="s">
        <v>25</v>
      </c>
      <c r="B598" s="1" t="s">
        <v>26</v>
      </c>
      <c r="C598" s="1" t="s">
        <v>26</v>
      </c>
      <c r="D598" s="1" t="s">
        <v>46</v>
      </c>
      <c r="E598" s="1" t="s">
        <v>53</v>
      </c>
      <c r="F598">
        <v>2020</v>
      </c>
      <c r="G598">
        <v>2020</v>
      </c>
      <c r="H598">
        <v>2020</v>
      </c>
      <c r="I598" s="1" t="s">
        <v>29</v>
      </c>
      <c r="J598" s="1" t="s">
        <v>30</v>
      </c>
      <c r="K598" s="1" t="s">
        <v>151</v>
      </c>
      <c r="L598" s="1" t="s">
        <v>152</v>
      </c>
      <c r="M598" s="1" t="s">
        <v>153</v>
      </c>
      <c r="N598" s="1" t="s">
        <v>34</v>
      </c>
      <c r="O598" s="1" t="s">
        <v>35</v>
      </c>
      <c r="P598" s="1" t="s">
        <v>25</v>
      </c>
      <c r="Q598" s="1" t="s">
        <v>26</v>
      </c>
      <c r="R598" s="1" t="s">
        <v>26</v>
      </c>
      <c r="S598" s="1" t="s">
        <v>25</v>
      </c>
      <c r="T598" s="1" t="s">
        <v>25</v>
      </c>
      <c r="U598" s="1" t="s">
        <v>36</v>
      </c>
      <c r="V598" s="1" t="s">
        <v>37</v>
      </c>
      <c r="W598" s="1" t="s">
        <v>30</v>
      </c>
      <c r="X598" s="1" t="s">
        <v>25</v>
      </c>
      <c r="Y598">
        <v>1</v>
      </c>
    </row>
    <row r="599" spans="1:25" hidden="1" x14ac:dyDescent="0.25">
      <c r="A599" s="1" t="s">
        <v>25</v>
      </c>
      <c r="B599" s="1" t="s">
        <v>26</v>
      </c>
      <c r="C599" s="1" t="s">
        <v>26</v>
      </c>
      <c r="D599" s="1" t="s">
        <v>46</v>
      </c>
      <c r="E599" s="1" t="s">
        <v>53</v>
      </c>
      <c r="F599">
        <v>2018</v>
      </c>
      <c r="G599">
        <v>2018</v>
      </c>
      <c r="H599">
        <v>2018</v>
      </c>
      <c r="I599" s="1" t="s">
        <v>29</v>
      </c>
      <c r="J599" s="1" t="s">
        <v>30</v>
      </c>
      <c r="K599" s="1" t="s">
        <v>60</v>
      </c>
      <c r="L599" s="1" t="s">
        <v>455</v>
      </c>
      <c r="M599" s="1" t="s">
        <v>74</v>
      </c>
      <c r="N599" s="1" t="s">
        <v>34</v>
      </c>
      <c r="O599" s="1" t="s">
        <v>35</v>
      </c>
      <c r="P599" s="1" t="s">
        <v>25</v>
      </c>
      <c r="Q599" s="1" t="s">
        <v>26</v>
      </c>
      <c r="R599" s="1" t="s">
        <v>26</v>
      </c>
      <c r="S599" s="1" t="s">
        <v>25</v>
      </c>
      <c r="T599" s="1" t="s">
        <v>25</v>
      </c>
      <c r="U599" s="1" t="s">
        <v>36</v>
      </c>
      <c r="V599" s="1" t="s">
        <v>37</v>
      </c>
      <c r="W599" s="1" t="s">
        <v>30</v>
      </c>
      <c r="X599" s="1" t="s">
        <v>26</v>
      </c>
      <c r="Y599">
        <v>1</v>
      </c>
    </row>
    <row r="600" spans="1:25" hidden="1" x14ac:dyDescent="0.25">
      <c r="A600" s="1" t="s">
        <v>25</v>
      </c>
      <c r="B600" s="1" t="s">
        <v>26</v>
      </c>
      <c r="C600" s="1" t="s">
        <v>26</v>
      </c>
      <c r="D600" s="1" t="s">
        <v>46</v>
      </c>
      <c r="E600" s="1" t="s">
        <v>53</v>
      </c>
      <c r="F600">
        <v>2016</v>
      </c>
      <c r="G600">
        <v>2016</v>
      </c>
      <c r="H600">
        <v>2016</v>
      </c>
      <c r="I600" s="1" t="s">
        <v>29</v>
      </c>
      <c r="J600" s="1" t="s">
        <v>30</v>
      </c>
      <c r="K600" s="1" t="s">
        <v>43</v>
      </c>
      <c r="L600" s="1" t="s">
        <v>44</v>
      </c>
      <c r="M600" s="1" t="s">
        <v>45</v>
      </c>
      <c r="N600" s="1" t="s">
        <v>34</v>
      </c>
      <c r="O600" s="1" t="s">
        <v>35</v>
      </c>
      <c r="P600" s="1" t="s">
        <v>25</v>
      </c>
      <c r="Q600" s="1" t="s">
        <v>25</v>
      </c>
      <c r="R600" s="1" t="s">
        <v>26</v>
      </c>
      <c r="S600" s="1" t="s">
        <v>25</v>
      </c>
      <c r="T600" s="1" t="s">
        <v>25</v>
      </c>
      <c r="U600" s="1" t="s">
        <v>56</v>
      </c>
      <c r="V600" s="1" t="s">
        <v>37</v>
      </c>
      <c r="W600" s="1" t="s">
        <v>30</v>
      </c>
      <c r="X600" s="1" t="s">
        <v>25</v>
      </c>
      <c r="Y600">
        <v>1</v>
      </c>
    </row>
    <row r="601" spans="1:25" hidden="1" x14ac:dyDescent="0.25">
      <c r="A601" s="1" t="s">
        <v>25</v>
      </c>
      <c r="B601" s="1" t="s">
        <v>26</v>
      </c>
      <c r="C601" s="1" t="s">
        <v>26</v>
      </c>
      <c r="D601" s="1" t="s">
        <v>46</v>
      </c>
      <c r="E601" s="1" t="s">
        <v>42</v>
      </c>
      <c r="F601">
        <v>2018</v>
      </c>
      <c r="G601">
        <v>2018</v>
      </c>
      <c r="H601">
        <v>2018</v>
      </c>
      <c r="I601" s="1" t="s">
        <v>29</v>
      </c>
      <c r="J601" s="1" t="s">
        <v>30</v>
      </c>
      <c r="K601" s="1" t="s">
        <v>168</v>
      </c>
      <c r="L601" s="1" t="s">
        <v>392</v>
      </c>
      <c r="M601" s="1" t="s">
        <v>62</v>
      </c>
      <c r="N601" s="1" t="s">
        <v>34</v>
      </c>
      <c r="O601" s="1" t="s">
        <v>35</v>
      </c>
      <c r="P601" s="1" t="s">
        <v>26</v>
      </c>
      <c r="Q601" s="1" t="s">
        <v>26</v>
      </c>
      <c r="R601" s="1" t="s">
        <v>26</v>
      </c>
      <c r="S601" s="1" t="s">
        <v>26</v>
      </c>
      <c r="T601" s="1" t="s">
        <v>26</v>
      </c>
      <c r="U601" s="1" t="s">
        <v>36</v>
      </c>
      <c r="V601" s="1" t="s">
        <v>37</v>
      </c>
      <c r="W601" s="1" t="s">
        <v>30</v>
      </c>
      <c r="X601" s="1" t="s">
        <v>25</v>
      </c>
      <c r="Y601">
        <v>1</v>
      </c>
    </row>
    <row r="602" spans="1:25" hidden="1" x14ac:dyDescent="0.25">
      <c r="A602" s="1" t="s">
        <v>25</v>
      </c>
      <c r="B602" s="1" t="s">
        <v>26</v>
      </c>
      <c r="C602" s="1" t="s">
        <v>26</v>
      </c>
      <c r="D602" s="1" t="s">
        <v>27</v>
      </c>
      <c r="E602" s="1" t="s">
        <v>42</v>
      </c>
      <c r="F602">
        <v>2018</v>
      </c>
      <c r="G602">
        <v>2018</v>
      </c>
      <c r="H602">
        <v>2018</v>
      </c>
      <c r="I602" s="1" t="s">
        <v>29</v>
      </c>
      <c r="J602" s="1" t="s">
        <v>30</v>
      </c>
      <c r="K602" s="1" t="s">
        <v>43</v>
      </c>
      <c r="L602" s="1" t="s">
        <v>44</v>
      </c>
      <c r="M602" s="1" t="s">
        <v>45</v>
      </c>
      <c r="N602" s="1" t="s">
        <v>34</v>
      </c>
      <c r="O602" s="1" t="s">
        <v>35</v>
      </c>
      <c r="P602" s="1" t="s">
        <v>26</v>
      </c>
      <c r="Q602" s="1" t="s">
        <v>26</v>
      </c>
      <c r="R602" s="1" t="s">
        <v>26</v>
      </c>
      <c r="S602" s="1" t="s">
        <v>26</v>
      </c>
      <c r="T602" s="1" t="s">
        <v>26</v>
      </c>
      <c r="U602" s="1" t="s">
        <v>36</v>
      </c>
      <c r="V602" s="1" t="s">
        <v>37</v>
      </c>
      <c r="W602" s="1" t="s">
        <v>30</v>
      </c>
      <c r="X602" s="1" t="s">
        <v>25</v>
      </c>
      <c r="Y602">
        <v>1</v>
      </c>
    </row>
    <row r="603" spans="1:25" hidden="1" x14ac:dyDescent="0.25">
      <c r="A603" s="1" t="s">
        <v>25</v>
      </c>
      <c r="B603" s="1" t="s">
        <v>26</v>
      </c>
      <c r="C603" s="1" t="s">
        <v>26</v>
      </c>
      <c r="D603" s="1" t="s">
        <v>46</v>
      </c>
      <c r="E603" s="1" t="s">
        <v>42</v>
      </c>
      <c r="F603">
        <v>2017</v>
      </c>
      <c r="G603">
        <v>2017</v>
      </c>
      <c r="H603">
        <v>2017</v>
      </c>
      <c r="I603" s="1" t="s">
        <v>29</v>
      </c>
      <c r="J603" s="1" t="s">
        <v>30</v>
      </c>
      <c r="K603" s="1" t="s">
        <v>107</v>
      </c>
      <c r="L603" s="1" t="s">
        <v>450</v>
      </c>
      <c r="M603" s="1" t="s">
        <v>109</v>
      </c>
      <c r="N603" s="1" t="s">
        <v>34</v>
      </c>
      <c r="O603" s="1" t="s">
        <v>35</v>
      </c>
      <c r="P603" s="1" t="s">
        <v>26</v>
      </c>
      <c r="Q603" s="1" t="s">
        <v>26</v>
      </c>
      <c r="R603" s="1" t="s">
        <v>26</v>
      </c>
      <c r="S603" s="1" t="s">
        <v>26</v>
      </c>
      <c r="T603" s="1" t="s">
        <v>26</v>
      </c>
      <c r="U603" s="1" t="s">
        <v>36</v>
      </c>
      <c r="V603" s="1" t="s">
        <v>37</v>
      </c>
      <c r="W603" s="1" t="s">
        <v>30</v>
      </c>
      <c r="X603" s="1" t="s">
        <v>25</v>
      </c>
      <c r="Y603">
        <v>1</v>
      </c>
    </row>
    <row r="604" spans="1:25" hidden="1" x14ac:dyDescent="0.25">
      <c r="A604" s="1" t="s">
        <v>25</v>
      </c>
      <c r="B604" s="1" t="s">
        <v>26</v>
      </c>
      <c r="C604" s="1" t="s">
        <v>26</v>
      </c>
      <c r="D604" s="1" t="s">
        <v>46</v>
      </c>
      <c r="E604" s="1" t="s">
        <v>53</v>
      </c>
      <c r="F604">
        <v>2016</v>
      </c>
      <c r="G604">
        <v>2016</v>
      </c>
      <c r="H604">
        <v>2016</v>
      </c>
      <c r="I604" s="1" t="s">
        <v>29</v>
      </c>
      <c r="J604" s="1" t="s">
        <v>30</v>
      </c>
      <c r="K604" s="1" t="s">
        <v>130</v>
      </c>
      <c r="L604" s="1" t="s">
        <v>383</v>
      </c>
      <c r="M604" s="1" t="s">
        <v>132</v>
      </c>
      <c r="N604" s="1" t="s">
        <v>34</v>
      </c>
      <c r="O604" s="1" t="s">
        <v>35</v>
      </c>
      <c r="P604" s="1" t="s">
        <v>25</v>
      </c>
      <c r="Q604" s="1" t="s">
        <v>26</v>
      </c>
      <c r="R604" s="1" t="s">
        <v>26</v>
      </c>
      <c r="S604" s="1" t="s">
        <v>25</v>
      </c>
      <c r="T604" s="1" t="s">
        <v>26</v>
      </c>
      <c r="U604" s="1" t="s">
        <v>36</v>
      </c>
      <c r="V604" s="1" t="s">
        <v>37</v>
      </c>
      <c r="W604" s="1" t="s">
        <v>30</v>
      </c>
      <c r="X604" s="1" t="s">
        <v>25</v>
      </c>
      <c r="Y604">
        <v>1</v>
      </c>
    </row>
    <row r="605" spans="1:25" hidden="1" x14ac:dyDescent="0.25">
      <c r="A605" s="1" t="s">
        <v>25</v>
      </c>
      <c r="B605" s="1" t="s">
        <v>26</v>
      </c>
      <c r="C605" s="1" t="s">
        <v>26</v>
      </c>
      <c r="D605" s="1" t="s">
        <v>27</v>
      </c>
      <c r="E605" s="1" t="s">
        <v>28</v>
      </c>
      <c r="F605">
        <v>2018</v>
      </c>
      <c r="G605">
        <v>2018</v>
      </c>
      <c r="H605">
        <v>2018</v>
      </c>
      <c r="I605" s="1" t="s">
        <v>29</v>
      </c>
      <c r="J605" s="1" t="s">
        <v>30</v>
      </c>
      <c r="K605" s="1" t="s">
        <v>43</v>
      </c>
      <c r="L605" s="1" t="s">
        <v>44</v>
      </c>
      <c r="M605" s="1" t="s">
        <v>45</v>
      </c>
      <c r="N605" s="1" t="s">
        <v>34</v>
      </c>
      <c r="O605" s="1" t="s">
        <v>35</v>
      </c>
      <c r="P605" s="1" t="s">
        <v>25</v>
      </c>
      <c r="Q605" s="1" t="s">
        <v>25</v>
      </c>
      <c r="R605" s="1" t="s">
        <v>26</v>
      </c>
      <c r="S605" s="1" t="s">
        <v>25</v>
      </c>
      <c r="T605" s="1" t="s">
        <v>26</v>
      </c>
      <c r="U605" s="1" t="s">
        <v>36</v>
      </c>
      <c r="V605" s="1" t="s">
        <v>37</v>
      </c>
      <c r="W605" s="1" t="s">
        <v>30</v>
      </c>
      <c r="X605" s="1" t="s">
        <v>26</v>
      </c>
      <c r="Y605">
        <v>1</v>
      </c>
    </row>
    <row r="606" spans="1:25" hidden="1" x14ac:dyDescent="0.25">
      <c r="A606" s="1" t="s">
        <v>25</v>
      </c>
      <c r="B606" s="1" t="s">
        <v>26</v>
      </c>
      <c r="C606" s="1" t="s">
        <v>26</v>
      </c>
      <c r="D606" s="1" t="s">
        <v>46</v>
      </c>
      <c r="E606" s="1" t="s">
        <v>53</v>
      </c>
      <c r="F606">
        <v>2020</v>
      </c>
      <c r="G606">
        <v>2020</v>
      </c>
      <c r="H606">
        <v>2020</v>
      </c>
      <c r="I606" s="1" t="s">
        <v>29</v>
      </c>
      <c r="J606" s="1" t="s">
        <v>30</v>
      </c>
      <c r="K606" s="1" t="s">
        <v>47</v>
      </c>
      <c r="L606" s="1" t="s">
        <v>281</v>
      </c>
      <c r="M606" s="1" t="s">
        <v>49</v>
      </c>
      <c r="N606" s="1" t="s">
        <v>34</v>
      </c>
      <c r="O606" s="1" t="s">
        <v>35</v>
      </c>
      <c r="P606" s="1" t="s">
        <v>25</v>
      </c>
      <c r="Q606" s="1" t="s">
        <v>26</v>
      </c>
      <c r="R606" s="1" t="s">
        <v>26</v>
      </c>
      <c r="S606" s="1" t="s">
        <v>25</v>
      </c>
      <c r="T606" s="1" t="s">
        <v>25</v>
      </c>
      <c r="U606" s="1" t="s">
        <v>36</v>
      </c>
      <c r="V606" s="1" t="s">
        <v>37</v>
      </c>
      <c r="W606" s="1" t="s">
        <v>30</v>
      </c>
      <c r="X606" s="1" t="s">
        <v>26</v>
      </c>
      <c r="Y606">
        <v>1</v>
      </c>
    </row>
    <row r="607" spans="1:25" hidden="1" x14ac:dyDescent="0.25">
      <c r="A607" s="1" t="s">
        <v>25</v>
      </c>
      <c r="B607" s="1" t="s">
        <v>26</v>
      </c>
      <c r="C607" s="1" t="s">
        <v>26</v>
      </c>
      <c r="D607" s="1" t="s">
        <v>27</v>
      </c>
      <c r="E607" s="1" t="s">
        <v>28</v>
      </c>
      <c r="F607">
        <v>2017</v>
      </c>
      <c r="G607">
        <v>2017</v>
      </c>
      <c r="H607">
        <v>2017</v>
      </c>
      <c r="I607" s="1" t="s">
        <v>29</v>
      </c>
      <c r="J607" s="1" t="s">
        <v>30</v>
      </c>
      <c r="K607" s="1" t="s">
        <v>95</v>
      </c>
      <c r="L607" s="1" t="s">
        <v>58</v>
      </c>
      <c r="M607" s="1" t="s">
        <v>96</v>
      </c>
      <c r="N607" s="1" t="s">
        <v>34</v>
      </c>
      <c r="O607" s="1" t="s">
        <v>35</v>
      </c>
      <c r="P607" s="1" t="s">
        <v>25</v>
      </c>
      <c r="Q607" s="1" t="s">
        <v>25</v>
      </c>
      <c r="R607" s="1" t="s">
        <v>26</v>
      </c>
      <c r="S607" s="1" t="s">
        <v>25</v>
      </c>
      <c r="T607" s="1" t="s">
        <v>25</v>
      </c>
      <c r="U607" s="1" t="s">
        <v>36</v>
      </c>
      <c r="V607" s="1" t="s">
        <v>37</v>
      </c>
      <c r="W607" s="1" t="s">
        <v>30</v>
      </c>
      <c r="X607" s="1" t="s">
        <v>26</v>
      </c>
      <c r="Y607">
        <v>1</v>
      </c>
    </row>
    <row r="608" spans="1:25" hidden="1" x14ac:dyDescent="0.25">
      <c r="A608" s="1" t="s">
        <v>25</v>
      </c>
      <c r="B608" s="1" t="s">
        <v>26</v>
      </c>
      <c r="C608" s="1" t="s">
        <v>26</v>
      </c>
      <c r="D608" s="1" t="s">
        <v>46</v>
      </c>
      <c r="E608" s="1" t="s">
        <v>53</v>
      </c>
      <c r="F608">
        <v>2016</v>
      </c>
      <c r="G608">
        <v>2016</v>
      </c>
      <c r="H608">
        <v>2016</v>
      </c>
      <c r="I608" s="1" t="s">
        <v>29</v>
      </c>
      <c r="J608" s="1" t="s">
        <v>30</v>
      </c>
      <c r="K608" s="1" t="s">
        <v>107</v>
      </c>
      <c r="L608" s="1" t="s">
        <v>458</v>
      </c>
      <c r="M608" s="1" t="s">
        <v>109</v>
      </c>
      <c r="N608" s="1" t="s">
        <v>34</v>
      </c>
      <c r="O608" s="1" t="s">
        <v>35</v>
      </c>
      <c r="P608" s="1" t="s">
        <v>25</v>
      </c>
      <c r="Q608" s="1" t="s">
        <v>26</v>
      </c>
      <c r="R608" s="1" t="s">
        <v>26</v>
      </c>
      <c r="S608" s="1" t="s">
        <v>25</v>
      </c>
      <c r="T608" s="1" t="s">
        <v>25</v>
      </c>
      <c r="U608" s="1" t="s">
        <v>36</v>
      </c>
      <c r="V608" s="1" t="s">
        <v>37</v>
      </c>
      <c r="W608" s="1" t="s">
        <v>30</v>
      </c>
      <c r="X608" s="1" t="s">
        <v>25</v>
      </c>
      <c r="Y608">
        <v>1</v>
      </c>
    </row>
    <row r="609" spans="1:25" hidden="1" x14ac:dyDescent="0.25">
      <c r="A609" s="1" t="s">
        <v>25</v>
      </c>
      <c r="B609" s="1" t="s">
        <v>26</v>
      </c>
      <c r="C609" s="1" t="s">
        <v>26</v>
      </c>
      <c r="D609" s="1" t="s">
        <v>46</v>
      </c>
      <c r="E609" s="1" t="s">
        <v>53</v>
      </c>
      <c r="F609">
        <v>2020</v>
      </c>
      <c r="G609">
        <v>2020</v>
      </c>
      <c r="H609">
        <v>2020</v>
      </c>
      <c r="I609" s="1" t="s">
        <v>29</v>
      </c>
      <c r="J609" s="1" t="s">
        <v>30</v>
      </c>
      <c r="K609" s="1" t="s">
        <v>66</v>
      </c>
      <c r="L609" s="1" t="s">
        <v>200</v>
      </c>
      <c r="M609" s="1" t="s">
        <v>175</v>
      </c>
      <c r="N609" s="1" t="s">
        <v>34</v>
      </c>
      <c r="O609" s="1" t="s">
        <v>35</v>
      </c>
      <c r="P609" s="1" t="s">
        <v>25</v>
      </c>
      <c r="Q609" s="1" t="s">
        <v>25</v>
      </c>
      <c r="R609" s="1" t="s">
        <v>26</v>
      </c>
      <c r="S609" s="1" t="s">
        <v>25</v>
      </c>
      <c r="T609" s="1" t="s">
        <v>25</v>
      </c>
      <c r="U609" s="1" t="s">
        <v>36</v>
      </c>
      <c r="V609" s="1" t="s">
        <v>37</v>
      </c>
      <c r="W609" s="1" t="s">
        <v>30</v>
      </c>
      <c r="X609" s="1" t="s">
        <v>26</v>
      </c>
      <c r="Y609">
        <v>1</v>
      </c>
    </row>
    <row r="610" spans="1:25" hidden="1" x14ac:dyDescent="0.25">
      <c r="A610" s="1" t="s">
        <v>25</v>
      </c>
      <c r="B610" s="1" t="s">
        <v>26</v>
      </c>
      <c r="C610" s="1" t="s">
        <v>26</v>
      </c>
      <c r="D610" s="1" t="s">
        <v>46</v>
      </c>
      <c r="E610" s="1" t="s">
        <v>53</v>
      </c>
      <c r="F610">
        <v>2020</v>
      </c>
      <c r="G610">
        <v>2020</v>
      </c>
      <c r="H610">
        <v>2020</v>
      </c>
      <c r="I610" s="1" t="s">
        <v>29</v>
      </c>
      <c r="J610" s="1" t="s">
        <v>30</v>
      </c>
      <c r="K610" s="1" t="s">
        <v>47</v>
      </c>
      <c r="L610" s="1" t="s">
        <v>48</v>
      </c>
      <c r="M610" s="1" t="s">
        <v>49</v>
      </c>
      <c r="N610" s="1" t="s">
        <v>34</v>
      </c>
      <c r="O610" s="1" t="s">
        <v>35</v>
      </c>
      <c r="P610" s="1" t="s">
        <v>25</v>
      </c>
      <c r="Q610" s="1" t="s">
        <v>26</v>
      </c>
      <c r="R610" s="1" t="s">
        <v>26</v>
      </c>
      <c r="S610" s="1" t="s">
        <v>25</v>
      </c>
      <c r="T610" s="1" t="s">
        <v>25</v>
      </c>
      <c r="U610" s="1" t="s">
        <v>36</v>
      </c>
      <c r="V610" s="1" t="s">
        <v>37</v>
      </c>
      <c r="W610" s="1" t="s">
        <v>30</v>
      </c>
      <c r="X610" s="1" t="s">
        <v>26</v>
      </c>
      <c r="Y610">
        <v>2</v>
      </c>
    </row>
    <row r="611" spans="1:25" hidden="1" x14ac:dyDescent="0.25">
      <c r="A611" s="1" t="s">
        <v>25</v>
      </c>
      <c r="B611" s="1" t="s">
        <v>26</v>
      </c>
      <c r="C611" s="1" t="s">
        <v>26</v>
      </c>
      <c r="D611" s="1" t="s">
        <v>46</v>
      </c>
      <c r="E611" s="1" t="s">
        <v>53</v>
      </c>
      <c r="F611">
        <v>2020</v>
      </c>
      <c r="G611">
        <v>2020</v>
      </c>
      <c r="H611">
        <v>2020</v>
      </c>
      <c r="I611" s="1" t="s">
        <v>29</v>
      </c>
      <c r="J611" s="1" t="s">
        <v>30</v>
      </c>
      <c r="K611" s="1" t="s">
        <v>78</v>
      </c>
      <c r="L611" s="1" t="s">
        <v>357</v>
      </c>
      <c r="M611" s="1" t="s">
        <v>80</v>
      </c>
      <c r="N611" s="1" t="s">
        <v>34</v>
      </c>
      <c r="O611" s="1" t="s">
        <v>35</v>
      </c>
      <c r="P611" s="1" t="s">
        <v>25</v>
      </c>
      <c r="Q611" s="1" t="s">
        <v>26</v>
      </c>
      <c r="R611" s="1" t="s">
        <v>26</v>
      </c>
      <c r="S611" s="1" t="s">
        <v>25</v>
      </c>
      <c r="T611" s="1" t="s">
        <v>26</v>
      </c>
      <c r="U611" s="1" t="s">
        <v>36</v>
      </c>
      <c r="V611" s="1" t="s">
        <v>37</v>
      </c>
      <c r="W611" s="1" t="s">
        <v>30</v>
      </c>
      <c r="X611" s="1" t="s">
        <v>26</v>
      </c>
      <c r="Y611">
        <v>1</v>
      </c>
    </row>
    <row r="612" spans="1:25" hidden="1" x14ac:dyDescent="0.25">
      <c r="A612" s="1" t="s">
        <v>25</v>
      </c>
      <c r="B612" s="1" t="s">
        <v>26</v>
      </c>
      <c r="C612" s="1" t="s">
        <v>26</v>
      </c>
      <c r="D612" s="1" t="s">
        <v>27</v>
      </c>
      <c r="E612" s="1" t="s">
        <v>28</v>
      </c>
      <c r="F612">
        <v>2019</v>
      </c>
      <c r="G612">
        <v>2019</v>
      </c>
      <c r="H612">
        <v>2019</v>
      </c>
      <c r="I612" s="1" t="s">
        <v>29</v>
      </c>
      <c r="J612" s="1" t="s">
        <v>30</v>
      </c>
      <c r="K612" s="1" t="s">
        <v>107</v>
      </c>
      <c r="L612" s="1" t="s">
        <v>144</v>
      </c>
      <c r="M612" s="1" t="s">
        <v>109</v>
      </c>
      <c r="N612" s="1" t="s">
        <v>34</v>
      </c>
      <c r="O612" s="1" t="s">
        <v>35</v>
      </c>
      <c r="P612" s="1" t="s">
        <v>25</v>
      </c>
      <c r="Q612" s="1" t="s">
        <v>25</v>
      </c>
      <c r="R612" s="1" t="s">
        <v>26</v>
      </c>
      <c r="S612" s="1" t="s">
        <v>25</v>
      </c>
      <c r="T612" s="1" t="s">
        <v>25</v>
      </c>
      <c r="U612" s="1" t="s">
        <v>36</v>
      </c>
      <c r="V612" s="1" t="s">
        <v>37</v>
      </c>
      <c r="W612" s="1" t="s">
        <v>30</v>
      </c>
      <c r="X612" s="1" t="s">
        <v>25</v>
      </c>
      <c r="Y612">
        <v>1</v>
      </c>
    </row>
    <row r="613" spans="1:25" hidden="1" x14ac:dyDescent="0.25">
      <c r="A613" s="1" t="s">
        <v>26</v>
      </c>
      <c r="B613" s="1" t="s">
        <v>25</v>
      </c>
      <c r="C613" s="1" t="s">
        <v>26</v>
      </c>
      <c r="D613" s="1" t="s">
        <v>46</v>
      </c>
      <c r="E613" s="1" t="s">
        <v>53</v>
      </c>
      <c r="F613">
        <v>2017</v>
      </c>
      <c r="G613">
        <v>2019</v>
      </c>
      <c r="H613">
        <v>2017</v>
      </c>
      <c r="I613" s="1" t="s">
        <v>29</v>
      </c>
      <c r="J613" s="1" t="s">
        <v>30</v>
      </c>
      <c r="K613" s="1" t="s">
        <v>38</v>
      </c>
      <c r="L613" s="1" t="s">
        <v>156</v>
      </c>
      <c r="M613" s="1" t="s">
        <v>40</v>
      </c>
      <c r="N613" s="1" t="s">
        <v>34</v>
      </c>
      <c r="O613" s="1" t="s">
        <v>35</v>
      </c>
      <c r="P613" s="1" t="s">
        <v>25</v>
      </c>
      <c r="Q613" s="1" t="s">
        <v>26</v>
      </c>
      <c r="R613" s="1" t="s">
        <v>26</v>
      </c>
      <c r="S613" s="1" t="s">
        <v>25</v>
      </c>
      <c r="T613" s="1" t="s">
        <v>25</v>
      </c>
      <c r="U613" s="1" t="s">
        <v>36</v>
      </c>
      <c r="V613" s="1" t="s">
        <v>37</v>
      </c>
      <c r="W613" s="1" t="s">
        <v>30</v>
      </c>
      <c r="X613" s="1" t="s">
        <v>26</v>
      </c>
      <c r="Y613">
        <v>4</v>
      </c>
    </row>
    <row r="614" spans="1:25" hidden="1" x14ac:dyDescent="0.25">
      <c r="A614" s="1" t="s">
        <v>25</v>
      </c>
      <c r="B614" s="1" t="s">
        <v>26</v>
      </c>
      <c r="C614" s="1" t="s">
        <v>26</v>
      </c>
      <c r="D614" s="1" t="s">
        <v>27</v>
      </c>
      <c r="E614" s="1" t="s">
        <v>28</v>
      </c>
      <c r="F614">
        <v>2019</v>
      </c>
      <c r="G614">
        <v>2019</v>
      </c>
      <c r="H614">
        <v>2019</v>
      </c>
      <c r="I614" s="1" t="s">
        <v>29</v>
      </c>
      <c r="J614" s="1" t="s">
        <v>30</v>
      </c>
      <c r="K614" s="1" t="s">
        <v>47</v>
      </c>
      <c r="L614" s="1" t="s">
        <v>462</v>
      </c>
      <c r="M614" s="1" t="s">
        <v>49</v>
      </c>
      <c r="N614" s="1" t="s">
        <v>34</v>
      </c>
      <c r="O614" s="1" t="s">
        <v>35</v>
      </c>
      <c r="P614" s="1" t="s">
        <v>25</v>
      </c>
      <c r="Q614" s="1" t="s">
        <v>25</v>
      </c>
      <c r="R614" s="1" t="s">
        <v>26</v>
      </c>
      <c r="S614" s="1" t="s">
        <v>25</v>
      </c>
      <c r="T614" s="1" t="s">
        <v>26</v>
      </c>
      <c r="U614" s="1" t="s">
        <v>36</v>
      </c>
      <c r="V614" s="1" t="s">
        <v>37</v>
      </c>
      <c r="W614" s="1" t="s">
        <v>30</v>
      </c>
      <c r="X614" s="1" t="s">
        <v>25</v>
      </c>
      <c r="Y614">
        <v>1</v>
      </c>
    </row>
    <row r="615" spans="1:25" hidden="1" x14ac:dyDescent="0.25">
      <c r="A615" s="1" t="s">
        <v>25</v>
      </c>
      <c r="B615" s="1" t="s">
        <v>26</v>
      </c>
      <c r="C615" s="1" t="s">
        <v>26</v>
      </c>
      <c r="D615" s="1" t="s">
        <v>46</v>
      </c>
      <c r="E615" s="1" t="s">
        <v>42</v>
      </c>
      <c r="F615">
        <v>2017</v>
      </c>
      <c r="G615">
        <v>2017</v>
      </c>
      <c r="H615">
        <v>2017</v>
      </c>
      <c r="I615" s="1" t="s">
        <v>29</v>
      </c>
      <c r="J615" s="1" t="s">
        <v>30</v>
      </c>
      <c r="K615" s="1" t="s">
        <v>38</v>
      </c>
      <c r="L615" s="1" t="s">
        <v>39</v>
      </c>
      <c r="M615" s="1" t="s">
        <v>40</v>
      </c>
      <c r="N615" s="1" t="s">
        <v>34</v>
      </c>
      <c r="O615" s="1" t="s">
        <v>35</v>
      </c>
      <c r="P615" s="1" t="s">
        <v>26</v>
      </c>
      <c r="Q615" s="1" t="s">
        <v>26</v>
      </c>
      <c r="R615" s="1" t="s">
        <v>26</v>
      </c>
      <c r="S615" s="1" t="s">
        <v>26</v>
      </c>
      <c r="T615" s="1" t="s">
        <v>26</v>
      </c>
      <c r="U615" s="1" t="s">
        <v>36</v>
      </c>
      <c r="V615" s="1" t="s">
        <v>37</v>
      </c>
      <c r="W615" s="1" t="s">
        <v>30</v>
      </c>
      <c r="X615" s="1" t="s">
        <v>26</v>
      </c>
      <c r="Y615">
        <v>2</v>
      </c>
    </row>
    <row r="616" spans="1:25" hidden="1" x14ac:dyDescent="0.25">
      <c r="A616" s="1" t="s">
        <v>25</v>
      </c>
      <c r="B616" s="1" t="s">
        <v>26</v>
      </c>
      <c r="C616" s="1" t="s">
        <v>26</v>
      </c>
      <c r="D616" s="1" t="s">
        <v>27</v>
      </c>
      <c r="E616" s="1" t="s">
        <v>28</v>
      </c>
      <c r="F616">
        <v>2016</v>
      </c>
      <c r="G616">
        <v>2016</v>
      </c>
      <c r="H616">
        <v>2016</v>
      </c>
      <c r="I616" s="1" t="s">
        <v>29</v>
      </c>
      <c r="J616" s="1" t="s">
        <v>30</v>
      </c>
      <c r="K616" s="1" t="s">
        <v>78</v>
      </c>
      <c r="L616" s="1" t="s">
        <v>438</v>
      </c>
      <c r="M616" s="1" t="s">
        <v>80</v>
      </c>
      <c r="N616" s="1" t="s">
        <v>34</v>
      </c>
      <c r="O616" s="1" t="s">
        <v>35</v>
      </c>
      <c r="P616" s="1" t="s">
        <v>25</v>
      </c>
      <c r="Q616" s="1" t="s">
        <v>25</v>
      </c>
      <c r="R616" s="1" t="s">
        <v>26</v>
      </c>
      <c r="S616" s="1" t="s">
        <v>25</v>
      </c>
      <c r="T616" s="1" t="s">
        <v>25</v>
      </c>
      <c r="U616" s="1" t="s">
        <v>36</v>
      </c>
      <c r="V616" s="1" t="s">
        <v>37</v>
      </c>
      <c r="W616" s="1" t="s">
        <v>30</v>
      </c>
      <c r="X616" s="1" t="s">
        <v>25</v>
      </c>
      <c r="Y616">
        <v>1</v>
      </c>
    </row>
    <row r="617" spans="1:25" hidden="1" x14ac:dyDescent="0.25">
      <c r="A617" s="1" t="s">
        <v>25</v>
      </c>
      <c r="B617" s="1" t="s">
        <v>26</v>
      </c>
      <c r="C617" s="1" t="s">
        <v>26</v>
      </c>
      <c r="D617" s="1" t="s">
        <v>27</v>
      </c>
      <c r="E617" s="1" t="s">
        <v>42</v>
      </c>
      <c r="F617">
        <v>2020</v>
      </c>
      <c r="G617">
        <v>2020</v>
      </c>
      <c r="H617">
        <v>2020</v>
      </c>
      <c r="I617" s="1" t="s">
        <v>29</v>
      </c>
      <c r="J617" s="1" t="s">
        <v>30</v>
      </c>
      <c r="K617" s="1" t="s">
        <v>130</v>
      </c>
      <c r="L617" s="1" t="s">
        <v>131</v>
      </c>
      <c r="M617" s="1" t="s">
        <v>132</v>
      </c>
      <c r="N617" s="1" t="s">
        <v>34</v>
      </c>
      <c r="O617" s="1" t="s">
        <v>35</v>
      </c>
      <c r="P617" s="1" t="s">
        <v>26</v>
      </c>
      <c r="Q617" s="1" t="s">
        <v>26</v>
      </c>
      <c r="R617" s="1" t="s">
        <v>26</v>
      </c>
      <c r="S617" s="1" t="s">
        <v>26</v>
      </c>
      <c r="T617" s="1" t="s">
        <v>26</v>
      </c>
      <c r="U617" s="1" t="s">
        <v>36</v>
      </c>
      <c r="V617" s="1" t="s">
        <v>37</v>
      </c>
      <c r="W617" s="1" t="s">
        <v>30</v>
      </c>
      <c r="X617" s="1" t="s">
        <v>26</v>
      </c>
      <c r="Y617">
        <v>1</v>
      </c>
    </row>
    <row r="618" spans="1:25" hidden="1" x14ac:dyDescent="0.25">
      <c r="A618" s="1" t="s">
        <v>25</v>
      </c>
      <c r="B618" s="1" t="s">
        <v>26</v>
      </c>
      <c r="C618" s="1" t="s">
        <v>26</v>
      </c>
      <c r="D618" s="1" t="s">
        <v>46</v>
      </c>
      <c r="E618" s="1" t="s">
        <v>42</v>
      </c>
      <c r="F618">
        <v>2018</v>
      </c>
      <c r="G618">
        <v>2018</v>
      </c>
      <c r="H618">
        <v>2018</v>
      </c>
      <c r="I618" s="1" t="s">
        <v>29</v>
      </c>
      <c r="J618" s="1" t="s">
        <v>30</v>
      </c>
      <c r="K618" s="1" t="s">
        <v>82</v>
      </c>
      <c r="L618" s="1" t="s">
        <v>293</v>
      </c>
      <c r="M618" s="1" t="s">
        <v>84</v>
      </c>
      <c r="N618" s="1" t="s">
        <v>34</v>
      </c>
      <c r="O618" s="1" t="s">
        <v>35</v>
      </c>
      <c r="P618" s="1" t="s">
        <v>26</v>
      </c>
      <c r="Q618" s="1" t="s">
        <v>26</v>
      </c>
      <c r="R618" s="1" t="s">
        <v>26</v>
      </c>
      <c r="S618" s="1" t="s">
        <v>26</v>
      </c>
      <c r="T618" s="1" t="s">
        <v>26</v>
      </c>
      <c r="U618" s="1" t="s">
        <v>36</v>
      </c>
      <c r="V618" s="1" t="s">
        <v>37</v>
      </c>
      <c r="W618" s="1" t="s">
        <v>30</v>
      </c>
      <c r="X618" s="1" t="s">
        <v>25</v>
      </c>
      <c r="Y618">
        <v>2</v>
      </c>
    </row>
    <row r="619" spans="1:25" hidden="1" x14ac:dyDescent="0.25">
      <c r="A619" s="1" t="s">
        <v>25</v>
      </c>
      <c r="B619" s="1" t="s">
        <v>26</v>
      </c>
      <c r="C619" s="1" t="s">
        <v>26</v>
      </c>
      <c r="D619" s="1" t="s">
        <v>46</v>
      </c>
      <c r="E619" s="1" t="s">
        <v>53</v>
      </c>
      <c r="F619">
        <v>2020</v>
      </c>
      <c r="G619">
        <v>2020</v>
      </c>
      <c r="H619">
        <v>2020</v>
      </c>
      <c r="I619" s="1" t="s">
        <v>29</v>
      </c>
      <c r="J619" s="1" t="s">
        <v>30</v>
      </c>
      <c r="K619" s="1" t="s">
        <v>63</v>
      </c>
      <c r="L619" s="1" t="s">
        <v>216</v>
      </c>
      <c r="M619" s="1" t="s">
        <v>65</v>
      </c>
      <c r="N619" s="1" t="s">
        <v>34</v>
      </c>
      <c r="O619" s="1" t="s">
        <v>35</v>
      </c>
      <c r="P619" s="1" t="s">
        <v>25</v>
      </c>
      <c r="Q619" s="1" t="s">
        <v>26</v>
      </c>
      <c r="R619" s="1" t="s">
        <v>26</v>
      </c>
      <c r="S619" s="1" t="s">
        <v>25</v>
      </c>
      <c r="T619" s="1" t="s">
        <v>25</v>
      </c>
      <c r="U619" s="1" t="s">
        <v>36</v>
      </c>
      <c r="V619" s="1" t="s">
        <v>37</v>
      </c>
      <c r="W619" s="1" t="s">
        <v>30</v>
      </c>
      <c r="X619" s="1" t="s">
        <v>26</v>
      </c>
      <c r="Y619">
        <v>1</v>
      </c>
    </row>
    <row r="620" spans="1:25" hidden="1" x14ac:dyDescent="0.25">
      <c r="A620" s="1" t="s">
        <v>25</v>
      </c>
      <c r="B620" s="1" t="s">
        <v>26</v>
      </c>
      <c r="C620" s="1" t="s">
        <v>26</v>
      </c>
      <c r="D620" s="1" t="s">
        <v>46</v>
      </c>
      <c r="E620" s="1" t="s">
        <v>42</v>
      </c>
      <c r="F620">
        <v>2018</v>
      </c>
      <c r="G620">
        <v>2018</v>
      </c>
      <c r="H620">
        <v>2018</v>
      </c>
      <c r="I620" s="1" t="s">
        <v>29</v>
      </c>
      <c r="J620" s="1" t="s">
        <v>30</v>
      </c>
      <c r="K620" s="1" t="s">
        <v>124</v>
      </c>
      <c r="L620" s="1" t="s">
        <v>236</v>
      </c>
      <c r="M620" s="1" t="s">
        <v>126</v>
      </c>
      <c r="N620" s="1" t="s">
        <v>34</v>
      </c>
      <c r="O620" s="1" t="s">
        <v>35</v>
      </c>
      <c r="P620" s="1" t="s">
        <v>26</v>
      </c>
      <c r="Q620" s="1" t="s">
        <v>26</v>
      </c>
      <c r="R620" s="1" t="s">
        <v>26</v>
      </c>
      <c r="S620" s="1" t="s">
        <v>26</v>
      </c>
      <c r="T620" s="1" t="s">
        <v>26</v>
      </c>
      <c r="U620" s="1" t="s">
        <v>36</v>
      </c>
      <c r="V620" s="1" t="s">
        <v>37</v>
      </c>
      <c r="W620" s="1" t="s">
        <v>30</v>
      </c>
      <c r="X620" s="1" t="s">
        <v>26</v>
      </c>
      <c r="Y620">
        <v>1</v>
      </c>
    </row>
    <row r="621" spans="1:25" hidden="1" x14ac:dyDescent="0.25">
      <c r="A621" s="1" t="s">
        <v>25</v>
      </c>
      <c r="B621" s="1" t="s">
        <v>26</v>
      </c>
      <c r="C621" s="1" t="s">
        <v>26</v>
      </c>
      <c r="D621" s="1" t="s">
        <v>46</v>
      </c>
      <c r="E621" s="1" t="s">
        <v>69</v>
      </c>
      <c r="F621">
        <v>2020</v>
      </c>
      <c r="G621">
        <v>2020</v>
      </c>
      <c r="H621">
        <v>2020</v>
      </c>
      <c r="I621" s="1" t="s">
        <v>29</v>
      </c>
      <c r="J621" s="1" t="s">
        <v>30</v>
      </c>
      <c r="K621" s="1" t="s">
        <v>118</v>
      </c>
      <c r="L621" s="1" t="s">
        <v>348</v>
      </c>
      <c r="M621" s="1" t="s">
        <v>94</v>
      </c>
      <c r="N621" s="1" t="s">
        <v>34</v>
      </c>
      <c r="O621" s="1" t="s">
        <v>35</v>
      </c>
      <c r="P621" s="1" t="s">
        <v>25</v>
      </c>
      <c r="Q621" s="1" t="s">
        <v>26</v>
      </c>
      <c r="R621" s="1" t="s">
        <v>26</v>
      </c>
      <c r="S621" s="1" t="s">
        <v>25</v>
      </c>
      <c r="T621" s="1" t="s">
        <v>25</v>
      </c>
      <c r="U621" s="1" t="s">
        <v>36</v>
      </c>
      <c r="V621" s="1" t="s">
        <v>37</v>
      </c>
      <c r="W621" s="1" t="s">
        <v>30</v>
      </c>
      <c r="X621" s="1" t="s">
        <v>26</v>
      </c>
      <c r="Y621">
        <v>1</v>
      </c>
    </row>
    <row r="622" spans="1:25" hidden="1" x14ac:dyDescent="0.25">
      <c r="A622" s="1" t="s">
        <v>26</v>
      </c>
      <c r="B622" s="1" t="s">
        <v>26</v>
      </c>
      <c r="C622" s="1" t="s">
        <v>26</v>
      </c>
      <c r="D622" s="1" t="s">
        <v>27</v>
      </c>
      <c r="E622" s="1" t="s">
        <v>42</v>
      </c>
      <c r="F622">
        <v>2018</v>
      </c>
      <c r="G622">
        <v>2018</v>
      </c>
      <c r="H622">
        <v>2018</v>
      </c>
      <c r="I622" s="1" t="s">
        <v>29</v>
      </c>
      <c r="J622" s="1" t="s">
        <v>30</v>
      </c>
      <c r="K622" s="1" t="s">
        <v>107</v>
      </c>
      <c r="L622" s="1" t="s">
        <v>463</v>
      </c>
      <c r="M622" s="1" t="s">
        <v>109</v>
      </c>
      <c r="N622" s="1" t="s">
        <v>34</v>
      </c>
      <c r="O622" s="1" t="s">
        <v>35</v>
      </c>
      <c r="P622" s="1" t="s">
        <v>26</v>
      </c>
      <c r="Q622" s="1" t="s">
        <v>26</v>
      </c>
      <c r="R622" s="1" t="s">
        <v>25</v>
      </c>
      <c r="S622" s="1" t="s">
        <v>26</v>
      </c>
      <c r="T622" s="1" t="s">
        <v>26</v>
      </c>
      <c r="U622" s="1" t="s">
        <v>36</v>
      </c>
      <c r="V622" s="1" t="s">
        <v>37</v>
      </c>
      <c r="W622" s="1" t="s">
        <v>30</v>
      </c>
      <c r="X622" s="1" t="s">
        <v>26</v>
      </c>
      <c r="Y622">
        <v>1</v>
      </c>
    </row>
    <row r="623" spans="1:25" hidden="1" x14ac:dyDescent="0.25">
      <c r="A623" s="1" t="s">
        <v>25</v>
      </c>
      <c r="B623" s="1" t="s">
        <v>26</v>
      </c>
      <c r="C623" s="1" t="s">
        <v>26</v>
      </c>
      <c r="D623" s="1" t="s">
        <v>46</v>
      </c>
      <c r="E623" s="1" t="s">
        <v>53</v>
      </c>
      <c r="F623">
        <v>2020</v>
      </c>
      <c r="G623">
        <v>2020</v>
      </c>
      <c r="H623">
        <v>2020</v>
      </c>
      <c r="I623" s="1" t="s">
        <v>29</v>
      </c>
      <c r="J623" s="1" t="s">
        <v>30</v>
      </c>
      <c r="K623" s="1" t="s">
        <v>43</v>
      </c>
      <c r="L623" s="1" t="s">
        <v>44</v>
      </c>
      <c r="M623" s="1" t="s">
        <v>45</v>
      </c>
      <c r="N623" s="1" t="s">
        <v>34</v>
      </c>
      <c r="O623" s="1" t="s">
        <v>35</v>
      </c>
      <c r="P623" s="1" t="s">
        <v>25</v>
      </c>
      <c r="Q623" s="1" t="s">
        <v>26</v>
      </c>
      <c r="R623" s="1" t="s">
        <v>26</v>
      </c>
      <c r="S623" s="1" t="s">
        <v>25</v>
      </c>
      <c r="T623" s="1" t="s">
        <v>26</v>
      </c>
      <c r="U623" s="1" t="s">
        <v>36</v>
      </c>
      <c r="V623" s="1" t="s">
        <v>37</v>
      </c>
      <c r="W623" s="1" t="s">
        <v>30</v>
      </c>
      <c r="X623" s="1" t="s">
        <v>26</v>
      </c>
      <c r="Y623">
        <v>1</v>
      </c>
    </row>
    <row r="624" spans="1:25" hidden="1" x14ac:dyDescent="0.25">
      <c r="A624" s="1" t="s">
        <v>25</v>
      </c>
      <c r="B624" s="1" t="s">
        <v>26</v>
      </c>
      <c r="C624" s="1" t="s">
        <v>26</v>
      </c>
      <c r="D624" s="1" t="s">
        <v>46</v>
      </c>
      <c r="E624" s="1" t="s">
        <v>53</v>
      </c>
      <c r="F624">
        <v>2019</v>
      </c>
      <c r="G624">
        <v>2019</v>
      </c>
      <c r="H624">
        <v>2019</v>
      </c>
      <c r="I624" s="1" t="s">
        <v>29</v>
      </c>
      <c r="J624" s="1" t="s">
        <v>30</v>
      </c>
      <c r="K624" s="1" t="s">
        <v>151</v>
      </c>
      <c r="L624" s="1" t="s">
        <v>194</v>
      </c>
      <c r="M624" s="1" t="s">
        <v>153</v>
      </c>
      <c r="N624" s="1" t="s">
        <v>34</v>
      </c>
      <c r="O624" s="1" t="s">
        <v>35</v>
      </c>
      <c r="P624" s="1" t="s">
        <v>25</v>
      </c>
      <c r="Q624" s="1" t="s">
        <v>26</v>
      </c>
      <c r="R624" s="1" t="s">
        <v>26</v>
      </c>
      <c r="S624" s="1" t="s">
        <v>25</v>
      </c>
      <c r="T624" s="1" t="s">
        <v>25</v>
      </c>
      <c r="U624" s="1" t="s">
        <v>36</v>
      </c>
      <c r="V624" s="1" t="s">
        <v>37</v>
      </c>
      <c r="W624" s="1" t="s">
        <v>30</v>
      </c>
      <c r="X624" s="1" t="s">
        <v>25</v>
      </c>
      <c r="Y624">
        <v>1</v>
      </c>
    </row>
    <row r="625" spans="1:25" hidden="1" x14ac:dyDescent="0.25">
      <c r="A625" s="1" t="s">
        <v>25</v>
      </c>
      <c r="B625" s="1" t="s">
        <v>26</v>
      </c>
      <c r="C625" s="1" t="s">
        <v>26</v>
      </c>
      <c r="D625" s="1" t="s">
        <v>27</v>
      </c>
      <c r="E625" s="1" t="s">
        <v>42</v>
      </c>
      <c r="F625">
        <v>2019</v>
      </c>
      <c r="G625">
        <v>2019</v>
      </c>
      <c r="H625">
        <v>2019</v>
      </c>
      <c r="I625" s="1" t="s">
        <v>29</v>
      </c>
      <c r="J625" s="1" t="s">
        <v>30</v>
      </c>
      <c r="K625" s="1" t="s">
        <v>66</v>
      </c>
      <c r="L625" s="1" t="s">
        <v>278</v>
      </c>
      <c r="M625" s="1" t="s">
        <v>175</v>
      </c>
      <c r="N625" s="1" t="s">
        <v>34</v>
      </c>
      <c r="O625" s="1" t="s">
        <v>35</v>
      </c>
      <c r="P625" s="1" t="s">
        <v>26</v>
      </c>
      <c r="Q625" s="1" t="s">
        <v>26</v>
      </c>
      <c r="R625" s="1" t="s">
        <v>26</v>
      </c>
      <c r="S625" s="1" t="s">
        <v>26</v>
      </c>
      <c r="T625" s="1" t="s">
        <v>26</v>
      </c>
      <c r="U625" s="1" t="s">
        <v>36</v>
      </c>
      <c r="V625" s="1" t="s">
        <v>37</v>
      </c>
      <c r="W625" s="1" t="s">
        <v>551</v>
      </c>
      <c r="X625" s="1" t="s">
        <v>25</v>
      </c>
      <c r="Y625">
        <v>1</v>
      </c>
    </row>
    <row r="626" spans="1:25" hidden="1" x14ac:dyDescent="0.25">
      <c r="A626" s="1" t="s">
        <v>25</v>
      </c>
      <c r="B626" s="1" t="s">
        <v>26</v>
      </c>
      <c r="C626" s="1" t="s">
        <v>26</v>
      </c>
      <c r="D626" s="1" t="s">
        <v>46</v>
      </c>
      <c r="E626" s="1" t="s">
        <v>28</v>
      </c>
      <c r="F626">
        <v>2018</v>
      </c>
      <c r="G626">
        <v>2018</v>
      </c>
      <c r="H626">
        <v>2018</v>
      </c>
      <c r="I626" s="1" t="s">
        <v>29</v>
      </c>
      <c r="J626" s="1" t="s">
        <v>30</v>
      </c>
      <c r="K626" s="1" t="s">
        <v>63</v>
      </c>
      <c r="L626" s="1" t="s">
        <v>64</v>
      </c>
      <c r="M626" s="1" t="s">
        <v>65</v>
      </c>
      <c r="N626" s="1" t="s">
        <v>34</v>
      </c>
      <c r="O626" s="1" t="s">
        <v>35</v>
      </c>
      <c r="P626" s="1" t="s">
        <v>25</v>
      </c>
      <c r="Q626" s="1" t="s">
        <v>25</v>
      </c>
      <c r="R626" s="1" t="s">
        <v>26</v>
      </c>
      <c r="S626" s="1" t="s">
        <v>25</v>
      </c>
      <c r="T626" s="1" t="s">
        <v>25</v>
      </c>
      <c r="U626" s="1" t="s">
        <v>36</v>
      </c>
      <c r="V626" s="1" t="s">
        <v>37</v>
      </c>
      <c r="W626" s="1" t="s">
        <v>30</v>
      </c>
      <c r="X626" s="1" t="s">
        <v>25</v>
      </c>
      <c r="Y626">
        <v>1</v>
      </c>
    </row>
    <row r="627" spans="1:25" hidden="1" x14ac:dyDescent="0.25">
      <c r="A627" s="1" t="s">
        <v>25</v>
      </c>
      <c r="B627" s="1" t="s">
        <v>26</v>
      </c>
      <c r="C627" s="1" t="s">
        <v>26</v>
      </c>
      <c r="D627" s="1" t="s">
        <v>46</v>
      </c>
      <c r="E627" s="1" t="s">
        <v>53</v>
      </c>
      <c r="F627">
        <v>2020</v>
      </c>
      <c r="G627">
        <v>2020</v>
      </c>
      <c r="H627">
        <v>2020</v>
      </c>
      <c r="I627" s="1" t="s">
        <v>29</v>
      </c>
      <c r="J627" s="1" t="s">
        <v>30</v>
      </c>
      <c r="K627" s="1" t="s">
        <v>86</v>
      </c>
      <c r="L627" s="1" t="s">
        <v>87</v>
      </c>
      <c r="M627" s="1" t="s">
        <v>88</v>
      </c>
      <c r="N627" s="1" t="s">
        <v>34</v>
      </c>
      <c r="O627" s="1" t="s">
        <v>35</v>
      </c>
      <c r="P627" s="1" t="s">
        <v>25</v>
      </c>
      <c r="Q627" s="1" t="s">
        <v>26</v>
      </c>
      <c r="R627" s="1" t="s">
        <v>26</v>
      </c>
      <c r="S627" s="1" t="s">
        <v>25</v>
      </c>
      <c r="T627" s="1" t="s">
        <v>25</v>
      </c>
      <c r="U627" s="1" t="s">
        <v>36</v>
      </c>
      <c r="V627" s="1" t="s">
        <v>37</v>
      </c>
      <c r="W627" s="1" t="s">
        <v>30</v>
      </c>
      <c r="X627" s="1" t="s">
        <v>26</v>
      </c>
      <c r="Y627">
        <v>1</v>
      </c>
    </row>
    <row r="628" spans="1:25" hidden="1" x14ac:dyDescent="0.25">
      <c r="A628" s="1" t="s">
        <v>25</v>
      </c>
      <c r="B628" s="1" t="s">
        <v>26</v>
      </c>
      <c r="C628" s="1" t="s">
        <v>26</v>
      </c>
      <c r="D628" s="1" t="s">
        <v>46</v>
      </c>
      <c r="E628" s="1" t="s">
        <v>53</v>
      </c>
      <c r="F628">
        <v>2018</v>
      </c>
      <c r="G628">
        <v>2018</v>
      </c>
      <c r="H628">
        <v>2018</v>
      </c>
      <c r="I628" s="1" t="s">
        <v>29</v>
      </c>
      <c r="J628" s="1" t="s">
        <v>30</v>
      </c>
      <c r="K628" s="1" t="s">
        <v>50</v>
      </c>
      <c r="L628" s="1" t="s">
        <v>465</v>
      </c>
      <c r="M628" s="1" t="s">
        <v>52</v>
      </c>
      <c r="N628" s="1" t="s">
        <v>34</v>
      </c>
      <c r="O628" s="1" t="s">
        <v>35</v>
      </c>
      <c r="P628" s="1" t="s">
        <v>26</v>
      </c>
      <c r="Q628" s="1" t="s">
        <v>26</v>
      </c>
      <c r="R628" s="1" t="s">
        <v>26</v>
      </c>
      <c r="S628" s="1" t="s">
        <v>25</v>
      </c>
      <c r="T628" s="1" t="s">
        <v>25</v>
      </c>
      <c r="U628" s="1" t="s">
        <v>36</v>
      </c>
      <c r="V628" s="1" t="s">
        <v>37</v>
      </c>
      <c r="W628" s="1" t="s">
        <v>30</v>
      </c>
      <c r="X628" s="1" t="s">
        <v>26</v>
      </c>
      <c r="Y628">
        <v>1</v>
      </c>
    </row>
    <row r="629" spans="1:25" hidden="1" x14ac:dyDescent="0.25">
      <c r="A629" s="1" t="s">
        <v>25</v>
      </c>
      <c r="B629" s="1" t="s">
        <v>26</v>
      </c>
      <c r="C629" s="1" t="s">
        <v>26</v>
      </c>
      <c r="D629" s="1" t="s">
        <v>27</v>
      </c>
      <c r="E629" s="1" t="s">
        <v>42</v>
      </c>
      <c r="F629">
        <v>2016</v>
      </c>
      <c r="G629">
        <v>2016</v>
      </c>
      <c r="H629">
        <v>2016</v>
      </c>
      <c r="I629" s="1" t="s">
        <v>29</v>
      </c>
      <c r="J629" s="1" t="s">
        <v>30</v>
      </c>
      <c r="K629" s="1" t="s">
        <v>66</v>
      </c>
      <c r="L629" s="1" t="s">
        <v>67</v>
      </c>
      <c r="M629" s="1" t="s">
        <v>68</v>
      </c>
      <c r="N629" s="1" t="s">
        <v>34</v>
      </c>
      <c r="O629" s="1" t="s">
        <v>35</v>
      </c>
      <c r="P629" s="1" t="s">
        <v>26</v>
      </c>
      <c r="Q629" s="1" t="s">
        <v>26</v>
      </c>
      <c r="R629" s="1" t="s">
        <v>26</v>
      </c>
      <c r="S629" s="1" t="s">
        <v>26</v>
      </c>
      <c r="T629" s="1" t="s">
        <v>26</v>
      </c>
      <c r="U629" s="1" t="s">
        <v>36</v>
      </c>
      <c r="V629" s="1" t="s">
        <v>37</v>
      </c>
      <c r="W629" s="1" t="s">
        <v>30</v>
      </c>
      <c r="X629" s="1" t="s">
        <v>26</v>
      </c>
      <c r="Y629">
        <v>1</v>
      </c>
    </row>
    <row r="630" spans="1:25" hidden="1" x14ac:dyDescent="0.25">
      <c r="A630" s="1" t="s">
        <v>25</v>
      </c>
      <c r="B630" s="1" t="s">
        <v>26</v>
      </c>
      <c r="C630" s="1" t="s">
        <v>26</v>
      </c>
      <c r="D630" s="1" t="s">
        <v>46</v>
      </c>
      <c r="E630" s="1" t="s">
        <v>53</v>
      </c>
      <c r="F630">
        <v>2019</v>
      </c>
      <c r="G630">
        <v>2019</v>
      </c>
      <c r="H630">
        <v>2019</v>
      </c>
      <c r="I630" s="1" t="s">
        <v>29</v>
      </c>
      <c r="J630" s="1" t="s">
        <v>30</v>
      </c>
      <c r="K630" s="1" t="s">
        <v>104</v>
      </c>
      <c r="L630" s="1" t="s">
        <v>288</v>
      </c>
      <c r="M630" s="1" t="s">
        <v>106</v>
      </c>
      <c r="N630" s="1" t="s">
        <v>34</v>
      </c>
      <c r="O630" s="1" t="s">
        <v>35</v>
      </c>
      <c r="P630" s="1" t="s">
        <v>25</v>
      </c>
      <c r="Q630" s="1" t="s">
        <v>26</v>
      </c>
      <c r="R630" s="1" t="s">
        <v>26</v>
      </c>
      <c r="S630" s="1" t="s">
        <v>25</v>
      </c>
      <c r="T630" s="1" t="s">
        <v>25</v>
      </c>
      <c r="U630" s="1" t="s">
        <v>36</v>
      </c>
      <c r="V630" s="1" t="s">
        <v>37</v>
      </c>
      <c r="W630" s="1" t="s">
        <v>30</v>
      </c>
      <c r="X630" s="1" t="s">
        <v>25</v>
      </c>
      <c r="Y630">
        <v>1</v>
      </c>
    </row>
    <row r="631" spans="1:25" hidden="1" x14ac:dyDescent="0.25">
      <c r="A631" s="1" t="s">
        <v>25</v>
      </c>
      <c r="B631" s="1" t="s">
        <v>26</v>
      </c>
      <c r="C631" s="1" t="s">
        <v>26</v>
      </c>
      <c r="D631" s="1" t="s">
        <v>27</v>
      </c>
      <c r="E631" s="1" t="s">
        <v>28</v>
      </c>
      <c r="F631">
        <v>2017</v>
      </c>
      <c r="G631">
        <v>2017</v>
      </c>
      <c r="H631">
        <v>2017</v>
      </c>
      <c r="I631" s="1" t="s">
        <v>29</v>
      </c>
      <c r="J631" s="1" t="s">
        <v>30</v>
      </c>
      <c r="K631" s="1" t="s">
        <v>82</v>
      </c>
      <c r="L631" s="1" t="s">
        <v>467</v>
      </c>
      <c r="M631" s="1" t="s">
        <v>84</v>
      </c>
      <c r="N631" s="1" t="s">
        <v>34</v>
      </c>
      <c r="O631" s="1" t="s">
        <v>35</v>
      </c>
      <c r="P631" s="1" t="s">
        <v>25</v>
      </c>
      <c r="Q631" s="1" t="s">
        <v>25</v>
      </c>
      <c r="R631" s="1" t="s">
        <v>26</v>
      </c>
      <c r="S631" s="1" t="s">
        <v>25</v>
      </c>
      <c r="T631" s="1" t="s">
        <v>25</v>
      </c>
      <c r="U631" s="1" t="s">
        <v>36</v>
      </c>
      <c r="V631" s="1" t="s">
        <v>37</v>
      </c>
      <c r="W631" s="1" t="s">
        <v>30</v>
      </c>
      <c r="X631" s="1" t="s">
        <v>26</v>
      </c>
      <c r="Y631">
        <v>1</v>
      </c>
    </row>
    <row r="632" spans="1:25" hidden="1" x14ac:dyDescent="0.25">
      <c r="A632" s="1" t="s">
        <v>25</v>
      </c>
      <c r="B632" s="1" t="s">
        <v>26</v>
      </c>
      <c r="C632" s="1" t="s">
        <v>26</v>
      </c>
      <c r="D632" s="1" t="s">
        <v>46</v>
      </c>
      <c r="E632" s="1" t="s">
        <v>53</v>
      </c>
      <c r="F632">
        <v>2020</v>
      </c>
      <c r="G632">
        <v>2020</v>
      </c>
      <c r="H632">
        <v>2020</v>
      </c>
      <c r="I632" s="1" t="s">
        <v>29</v>
      </c>
      <c r="J632" s="1" t="s">
        <v>30</v>
      </c>
      <c r="K632" s="1" t="s">
        <v>66</v>
      </c>
      <c r="L632" s="1" t="s">
        <v>468</v>
      </c>
      <c r="M632" s="1" t="s">
        <v>175</v>
      </c>
      <c r="N632" s="1" t="s">
        <v>34</v>
      </c>
      <c r="O632" s="1" t="s">
        <v>35</v>
      </c>
      <c r="P632" s="1" t="s">
        <v>25</v>
      </c>
      <c r="Q632" s="1" t="s">
        <v>26</v>
      </c>
      <c r="R632" s="1" t="s">
        <v>26</v>
      </c>
      <c r="S632" s="1" t="s">
        <v>25</v>
      </c>
      <c r="T632" s="1" t="s">
        <v>25</v>
      </c>
      <c r="U632" s="1" t="s">
        <v>36</v>
      </c>
      <c r="V632" s="1" t="s">
        <v>37</v>
      </c>
      <c r="W632" s="1" t="s">
        <v>30</v>
      </c>
      <c r="X632" s="1" t="s">
        <v>26</v>
      </c>
      <c r="Y632">
        <v>1</v>
      </c>
    </row>
    <row r="633" spans="1:25" hidden="1" x14ac:dyDescent="0.25">
      <c r="A633" s="1" t="s">
        <v>25</v>
      </c>
      <c r="B633" s="1" t="s">
        <v>26</v>
      </c>
      <c r="C633" s="1" t="s">
        <v>26</v>
      </c>
      <c r="D633" s="1" t="s">
        <v>27</v>
      </c>
      <c r="E633" s="1" t="s">
        <v>28</v>
      </c>
      <c r="F633">
        <v>2016</v>
      </c>
      <c r="G633">
        <v>2016</v>
      </c>
      <c r="H633">
        <v>2016</v>
      </c>
      <c r="I633" s="1" t="s">
        <v>29</v>
      </c>
      <c r="J633" s="1" t="s">
        <v>30</v>
      </c>
      <c r="K633" s="1" t="s">
        <v>95</v>
      </c>
      <c r="L633" s="1" t="s">
        <v>377</v>
      </c>
      <c r="M633" s="1" t="s">
        <v>96</v>
      </c>
      <c r="N633" s="1" t="s">
        <v>34</v>
      </c>
      <c r="O633" s="1" t="s">
        <v>35</v>
      </c>
      <c r="P633" s="1" t="s">
        <v>25</v>
      </c>
      <c r="Q633" s="1" t="s">
        <v>25</v>
      </c>
      <c r="R633" s="1" t="s">
        <v>26</v>
      </c>
      <c r="S633" s="1" t="s">
        <v>25</v>
      </c>
      <c r="T633" s="1" t="s">
        <v>25</v>
      </c>
      <c r="U633" s="1" t="s">
        <v>56</v>
      </c>
      <c r="V633" s="1" t="s">
        <v>37</v>
      </c>
      <c r="W633" s="1" t="s">
        <v>30</v>
      </c>
      <c r="X633" s="1" t="s">
        <v>25</v>
      </c>
      <c r="Y633">
        <v>1</v>
      </c>
    </row>
    <row r="634" spans="1:25" hidden="1" x14ac:dyDescent="0.25">
      <c r="A634" s="1" t="s">
        <v>25</v>
      </c>
      <c r="B634" s="1" t="s">
        <v>26</v>
      </c>
      <c r="C634" s="1" t="s">
        <v>26</v>
      </c>
      <c r="D634" s="1" t="s">
        <v>27</v>
      </c>
      <c r="E634" s="1" t="s">
        <v>42</v>
      </c>
      <c r="F634">
        <v>2019</v>
      </c>
      <c r="G634">
        <v>2019</v>
      </c>
      <c r="H634">
        <v>2019</v>
      </c>
      <c r="I634" s="1" t="s">
        <v>29</v>
      </c>
      <c r="J634" s="1" t="s">
        <v>30</v>
      </c>
      <c r="K634" s="1" t="s">
        <v>43</v>
      </c>
      <c r="L634" s="1" t="s">
        <v>44</v>
      </c>
      <c r="M634" s="1" t="s">
        <v>45</v>
      </c>
      <c r="N634" s="1" t="s">
        <v>34</v>
      </c>
      <c r="O634" s="1" t="s">
        <v>35</v>
      </c>
      <c r="P634" s="1" t="s">
        <v>26</v>
      </c>
      <c r="Q634" s="1" t="s">
        <v>26</v>
      </c>
      <c r="R634" s="1" t="s">
        <v>26</v>
      </c>
      <c r="S634" s="1" t="s">
        <v>26</v>
      </c>
      <c r="T634" s="1" t="s">
        <v>26</v>
      </c>
      <c r="U634" s="1" t="s">
        <v>36</v>
      </c>
      <c r="V634" s="1" t="s">
        <v>37</v>
      </c>
      <c r="W634" s="1" t="s">
        <v>30</v>
      </c>
      <c r="X634" s="1" t="s">
        <v>26</v>
      </c>
      <c r="Y634">
        <v>3</v>
      </c>
    </row>
    <row r="635" spans="1:25" hidden="1" x14ac:dyDescent="0.25">
      <c r="A635" s="1" t="s">
        <v>25</v>
      </c>
      <c r="B635" s="1" t="s">
        <v>26</v>
      </c>
      <c r="C635" s="1" t="s">
        <v>26</v>
      </c>
      <c r="D635" s="1" t="s">
        <v>46</v>
      </c>
      <c r="E635" s="1" t="s">
        <v>42</v>
      </c>
      <c r="F635">
        <v>2020</v>
      </c>
      <c r="G635">
        <v>2020</v>
      </c>
      <c r="H635">
        <v>2020</v>
      </c>
      <c r="I635" s="1" t="s">
        <v>29</v>
      </c>
      <c r="J635" s="1" t="s">
        <v>30</v>
      </c>
      <c r="K635" s="1" t="s">
        <v>66</v>
      </c>
      <c r="L635" s="1" t="s">
        <v>469</v>
      </c>
      <c r="M635" s="1" t="s">
        <v>94</v>
      </c>
      <c r="N635" s="1" t="s">
        <v>34</v>
      </c>
      <c r="O635" s="1" t="s">
        <v>35</v>
      </c>
      <c r="P635" s="1" t="s">
        <v>26</v>
      </c>
      <c r="Q635" s="1" t="s">
        <v>26</v>
      </c>
      <c r="R635" s="1" t="s">
        <v>26</v>
      </c>
      <c r="S635" s="1" t="s">
        <v>26</v>
      </c>
      <c r="T635" s="1" t="s">
        <v>26</v>
      </c>
      <c r="U635" s="1" t="s">
        <v>36</v>
      </c>
      <c r="V635" s="1" t="s">
        <v>37</v>
      </c>
      <c r="W635" s="1" t="s">
        <v>30</v>
      </c>
      <c r="X635" s="1" t="s">
        <v>26</v>
      </c>
      <c r="Y635">
        <v>1</v>
      </c>
    </row>
    <row r="636" spans="1:25" hidden="1" x14ac:dyDescent="0.25">
      <c r="A636" s="1" t="s">
        <v>25</v>
      </c>
      <c r="B636" s="1" t="s">
        <v>26</v>
      </c>
      <c r="C636" s="1" t="s">
        <v>26</v>
      </c>
      <c r="D636" s="1" t="s">
        <v>46</v>
      </c>
      <c r="E636" s="1" t="s">
        <v>42</v>
      </c>
      <c r="F636">
        <v>2019</v>
      </c>
      <c r="G636">
        <v>2019</v>
      </c>
      <c r="H636">
        <v>2019</v>
      </c>
      <c r="I636" s="1" t="s">
        <v>29</v>
      </c>
      <c r="J636" s="1" t="s">
        <v>30</v>
      </c>
      <c r="K636" s="1" t="s">
        <v>168</v>
      </c>
      <c r="L636" s="1" t="s">
        <v>326</v>
      </c>
      <c r="M636" s="1" t="s">
        <v>62</v>
      </c>
      <c r="N636" s="1" t="s">
        <v>34</v>
      </c>
      <c r="O636" s="1" t="s">
        <v>35</v>
      </c>
      <c r="P636" s="1" t="s">
        <v>26</v>
      </c>
      <c r="Q636" s="1" t="s">
        <v>26</v>
      </c>
      <c r="R636" s="1" t="s">
        <v>26</v>
      </c>
      <c r="S636" s="1" t="s">
        <v>26</v>
      </c>
      <c r="T636" s="1" t="s">
        <v>26</v>
      </c>
      <c r="U636" s="1" t="s">
        <v>36</v>
      </c>
      <c r="V636" s="1" t="s">
        <v>37</v>
      </c>
      <c r="W636" s="1" t="s">
        <v>122</v>
      </c>
      <c r="X636" s="1" t="s">
        <v>26</v>
      </c>
      <c r="Y636">
        <v>1</v>
      </c>
    </row>
    <row r="637" spans="1:25" hidden="1" x14ac:dyDescent="0.25">
      <c r="A637" s="1" t="s">
        <v>25</v>
      </c>
      <c r="B637" s="1" t="s">
        <v>26</v>
      </c>
      <c r="C637" s="1" t="s">
        <v>26</v>
      </c>
      <c r="D637" s="1" t="s">
        <v>46</v>
      </c>
      <c r="E637" s="1" t="s">
        <v>42</v>
      </c>
      <c r="F637">
        <v>2020</v>
      </c>
      <c r="G637">
        <v>2020</v>
      </c>
      <c r="H637">
        <v>2020</v>
      </c>
      <c r="I637" s="1" t="s">
        <v>29</v>
      </c>
      <c r="J637" s="1" t="s">
        <v>30</v>
      </c>
      <c r="K637" s="1" t="s">
        <v>130</v>
      </c>
      <c r="L637" s="1" t="s">
        <v>142</v>
      </c>
      <c r="M637" s="1" t="s">
        <v>132</v>
      </c>
      <c r="N637" s="1" t="s">
        <v>34</v>
      </c>
      <c r="O637" s="1" t="s">
        <v>35</v>
      </c>
      <c r="P637" s="1" t="s">
        <v>26</v>
      </c>
      <c r="Q637" s="1" t="s">
        <v>26</v>
      </c>
      <c r="R637" s="1" t="s">
        <v>26</v>
      </c>
      <c r="S637" s="1" t="s">
        <v>26</v>
      </c>
      <c r="T637" s="1" t="s">
        <v>26</v>
      </c>
      <c r="U637" s="1" t="s">
        <v>56</v>
      </c>
      <c r="V637" s="1" t="s">
        <v>37</v>
      </c>
      <c r="W637" s="1" t="s">
        <v>30</v>
      </c>
      <c r="X637" s="1" t="s">
        <v>26</v>
      </c>
      <c r="Y637">
        <v>1</v>
      </c>
    </row>
    <row r="638" spans="1:25" hidden="1" x14ac:dyDescent="0.25">
      <c r="A638" s="1" t="s">
        <v>25</v>
      </c>
      <c r="B638" s="1" t="s">
        <v>26</v>
      </c>
      <c r="C638" s="1" t="s">
        <v>26</v>
      </c>
      <c r="D638" s="1" t="s">
        <v>27</v>
      </c>
      <c r="E638" s="1" t="s">
        <v>28</v>
      </c>
      <c r="F638">
        <v>2017</v>
      </c>
      <c r="G638">
        <v>2017</v>
      </c>
      <c r="H638">
        <v>2017</v>
      </c>
      <c r="I638" s="1" t="s">
        <v>29</v>
      </c>
      <c r="J638" s="1" t="s">
        <v>30</v>
      </c>
      <c r="K638" s="1" t="s">
        <v>31</v>
      </c>
      <c r="L638" s="1" t="s">
        <v>473</v>
      </c>
      <c r="M638" s="1" t="s">
        <v>33</v>
      </c>
      <c r="N638" s="1" t="s">
        <v>34</v>
      </c>
      <c r="O638" s="1" t="s">
        <v>35</v>
      </c>
      <c r="P638" s="1" t="s">
        <v>25</v>
      </c>
      <c r="Q638" s="1" t="s">
        <v>25</v>
      </c>
      <c r="R638" s="1" t="s">
        <v>26</v>
      </c>
      <c r="S638" s="1" t="s">
        <v>25</v>
      </c>
      <c r="T638" s="1" t="s">
        <v>25</v>
      </c>
      <c r="U638" s="1" t="s">
        <v>36</v>
      </c>
      <c r="V638" s="1" t="s">
        <v>37</v>
      </c>
      <c r="W638" s="1" t="s">
        <v>30</v>
      </c>
      <c r="X638" s="1" t="s">
        <v>25</v>
      </c>
      <c r="Y638">
        <v>1</v>
      </c>
    </row>
    <row r="639" spans="1:25" hidden="1" x14ac:dyDescent="0.25">
      <c r="A639" s="1" t="s">
        <v>25</v>
      </c>
      <c r="B639" s="1" t="s">
        <v>26</v>
      </c>
      <c r="C639" s="1" t="s">
        <v>26</v>
      </c>
      <c r="D639" s="1" t="s">
        <v>46</v>
      </c>
      <c r="E639" s="1" t="s">
        <v>53</v>
      </c>
      <c r="F639">
        <v>2020</v>
      </c>
      <c r="G639">
        <v>2020</v>
      </c>
      <c r="H639">
        <v>2020</v>
      </c>
      <c r="I639" s="1" t="s">
        <v>29</v>
      </c>
      <c r="J639" s="1" t="s">
        <v>30</v>
      </c>
      <c r="K639" s="1" t="s">
        <v>31</v>
      </c>
      <c r="L639" s="1" t="s">
        <v>474</v>
      </c>
      <c r="M639" s="1" t="s">
        <v>33</v>
      </c>
      <c r="N639" s="1" t="s">
        <v>34</v>
      </c>
      <c r="O639" s="1" t="s">
        <v>35</v>
      </c>
      <c r="P639" s="1" t="s">
        <v>25</v>
      </c>
      <c r="Q639" s="1" t="s">
        <v>26</v>
      </c>
      <c r="R639" s="1" t="s">
        <v>26</v>
      </c>
      <c r="S639" s="1" t="s">
        <v>25</v>
      </c>
      <c r="T639" s="1" t="s">
        <v>25</v>
      </c>
      <c r="U639" s="1" t="s">
        <v>36</v>
      </c>
      <c r="V639" s="1" t="s">
        <v>37</v>
      </c>
      <c r="W639" s="1" t="s">
        <v>30</v>
      </c>
      <c r="X639" s="1" t="s">
        <v>26</v>
      </c>
      <c r="Y639">
        <v>1</v>
      </c>
    </row>
    <row r="640" spans="1:25" hidden="1" x14ac:dyDescent="0.25">
      <c r="A640" s="1" t="s">
        <v>25</v>
      </c>
      <c r="B640" s="1" t="s">
        <v>26</v>
      </c>
      <c r="C640" s="1" t="s">
        <v>26</v>
      </c>
      <c r="D640" s="1" t="s">
        <v>27</v>
      </c>
      <c r="E640" s="1" t="s">
        <v>28</v>
      </c>
      <c r="F640">
        <v>2019</v>
      </c>
      <c r="G640">
        <v>2019</v>
      </c>
      <c r="H640">
        <v>2019</v>
      </c>
      <c r="I640" s="1" t="s">
        <v>29</v>
      </c>
      <c r="J640" s="1" t="s">
        <v>30</v>
      </c>
      <c r="K640" s="1" t="s">
        <v>86</v>
      </c>
      <c r="L640" s="1" t="s">
        <v>266</v>
      </c>
      <c r="M640" s="1" t="s">
        <v>88</v>
      </c>
      <c r="N640" s="1" t="s">
        <v>34</v>
      </c>
      <c r="O640" s="1" t="s">
        <v>35</v>
      </c>
      <c r="P640" s="1" t="s">
        <v>25</v>
      </c>
      <c r="Q640" s="1" t="s">
        <v>25</v>
      </c>
      <c r="R640" s="1" t="s">
        <v>26</v>
      </c>
      <c r="S640" s="1" t="s">
        <v>26</v>
      </c>
      <c r="T640" s="1" t="s">
        <v>25</v>
      </c>
      <c r="U640" s="1" t="s">
        <v>36</v>
      </c>
      <c r="V640" s="1" t="s">
        <v>37</v>
      </c>
      <c r="W640" s="1" t="s">
        <v>551</v>
      </c>
      <c r="X640" s="1" t="s">
        <v>25</v>
      </c>
      <c r="Y640">
        <v>1</v>
      </c>
    </row>
    <row r="641" spans="1:25" hidden="1" x14ac:dyDescent="0.25">
      <c r="A641" s="1" t="s">
        <v>25</v>
      </c>
      <c r="B641" s="1" t="s">
        <v>26</v>
      </c>
      <c r="C641" s="1" t="s">
        <v>26</v>
      </c>
      <c r="D641" s="1" t="s">
        <v>27</v>
      </c>
      <c r="E641" s="1" t="s">
        <v>28</v>
      </c>
      <c r="F641">
        <v>2018</v>
      </c>
      <c r="G641">
        <v>2018</v>
      </c>
      <c r="H641">
        <v>2018</v>
      </c>
      <c r="I641" s="1" t="s">
        <v>29</v>
      </c>
      <c r="J641" s="1" t="s">
        <v>30</v>
      </c>
      <c r="K641" s="1" t="s">
        <v>38</v>
      </c>
      <c r="L641" s="1" t="s">
        <v>179</v>
      </c>
      <c r="M641" s="1" t="s">
        <v>40</v>
      </c>
      <c r="N641" s="1" t="s">
        <v>34</v>
      </c>
      <c r="O641" s="1" t="s">
        <v>35</v>
      </c>
      <c r="P641" s="1" t="s">
        <v>25</v>
      </c>
      <c r="Q641" s="1" t="s">
        <v>25</v>
      </c>
      <c r="R641" s="1" t="s">
        <v>26</v>
      </c>
      <c r="S641" s="1" t="s">
        <v>25</v>
      </c>
      <c r="T641" s="1" t="s">
        <v>25</v>
      </c>
      <c r="U641" s="1" t="s">
        <v>36</v>
      </c>
      <c r="V641" s="1" t="s">
        <v>37</v>
      </c>
      <c r="W641" s="1" t="s">
        <v>30</v>
      </c>
      <c r="X641" s="1" t="s">
        <v>25</v>
      </c>
      <c r="Y641">
        <v>1</v>
      </c>
    </row>
    <row r="642" spans="1:25" hidden="1" x14ac:dyDescent="0.25">
      <c r="A642" s="1" t="s">
        <v>25</v>
      </c>
      <c r="B642" s="1" t="s">
        <v>26</v>
      </c>
      <c r="C642" s="1" t="s">
        <v>26</v>
      </c>
      <c r="D642" s="1" t="s">
        <v>46</v>
      </c>
      <c r="E642" s="1" t="s">
        <v>53</v>
      </c>
      <c r="F642">
        <v>2020</v>
      </c>
      <c r="G642">
        <v>2020</v>
      </c>
      <c r="H642">
        <v>2020</v>
      </c>
      <c r="I642" s="1" t="s">
        <v>29</v>
      </c>
      <c r="J642" s="1" t="s">
        <v>30</v>
      </c>
      <c r="K642" s="1" t="s">
        <v>60</v>
      </c>
      <c r="L642" s="1" t="s">
        <v>476</v>
      </c>
      <c r="M642" s="1" t="s">
        <v>74</v>
      </c>
      <c r="N642" s="1" t="s">
        <v>34</v>
      </c>
      <c r="O642" s="1" t="s">
        <v>35</v>
      </c>
      <c r="P642" s="1" t="s">
        <v>25</v>
      </c>
      <c r="Q642" s="1" t="s">
        <v>26</v>
      </c>
      <c r="R642" s="1" t="s">
        <v>26</v>
      </c>
      <c r="S642" s="1" t="s">
        <v>25</v>
      </c>
      <c r="T642" s="1" t="s">
        <v>25</v>
      </c>
      <c r="U642" s="1" t="s">
        <v>36</v>
      </c>
      <c r="V642" s="1" t="s">
        <v>37</v>
      </c>
      <c r="W642" s="1" t="s">
        <v>30</v>
      </c>
      <c r="X642" s="1" t="s">
        <v>26</v>
      </c>
      <c r="Y642">
        <v>1</v>
      </c>
    </row>
    <row r="643" spans="1:25" hidden="1" x14ac:dyDescent="0.25">
      <c r="A643" s="1" t="s">
        <v>25</v>
      </c>
      <c r="B643" s="1" t="s">
        <v>26</v>
      </c>
      <c r="C643" s="1" t="s">
        <v>26</v>
      </c>
      <c r="D643" s="1" t="s">
        <v>27</v>
      </c>
      <c r="E643" s="1" t="s">
        <v>28</v>
      </c>
      <c r="F643">
        <v>2015</v>
      </c>
      <c r="G643">
        <v>2015</v>
      </c>
      <c r="H643">
        <v>2015</v>
      </c>
      <c r="I643" s="1" t="s">
        <v>29</v>
      </c>
      <c r="J643" s="1" t="s">
        <v>30</v>
      </c>
      <c r="K643" s="1" t="s">
        <v>66</v>
      </c>
      <c r="L643" s="1" t="s">
        <v>477</v>
      </c>
      <c r="M643" s="1" t="s">
        <v>175</v>
      </c>
      <c r="N643" s="1" t="s">
        <v>34</v>
      </c>
      <c r="O643" s="1" t="s">
        <v>35</v>
      </c>
      <c r="P643" s="1" t="s">
        <v>25</v>
      </c>
      <c r="Q643" s="1" t="s">
        <v>25</v>
      </c>
      <c r="R643" s="1" t="s">
        <v>26</v>
      </c>
      <c r="S643" s="1" t="s">
        <v>25</v>
      </c>
      <c r="T643" s="1" t="s">
        <v>25</v>
      </c>
      <c r="U643" s="1" t="s">
        <v>36</v>
      </c>
      <c r="V643" s="1" t="s">
        <v>37</v>
      </c>
      <c r="W643" s="1" t="s">
        <v>30</v>
      </c>
      <c r="X643" s="1" t="s">
        <v>25</v>
      </c>
      <c r="Y643">
        <v>1</v>
      </c>
    </row>
    <row r="644" spans="1:25" hidden="1" x14ac:dyDescent="0.25">
      <c r="A644" s="1" t="s">
        <v>25</v>
      </c>
      <c r="B644" s="1" t="s">
        <v>26</v>
      </c>
      <c r="C644" s="1" t="s">
        <v>26</v>
      </c>
      <c r="D644" s="1" t="s">
        <v>27</v>
      </c>
      <c r="E644" s="1" t="s">
        <v>28</v>
      </c>
      <c r="F644">
        <v>2016</v>
      </c>
      <c r="G644">
        <v>2016</v>
      </c>
      <c r="H644">
        <v>2016</v>
      </c>
      <c r="I644" s="1" t="s">
        <v>29</v>
      </c>
      <c r="J644" s="1" t="s">
        <v>30</v>
      </c>
      <c r="K644" s="1" t="s">
        <v>104</v>
      </c>
      <c r="L644" s="1" t="s">
        <v>150</v>
      </c>
      <c r="M644" s="1" t="s">
        <v>106</v>
      </c>
      <c r="N644" s="1" t="s">
        <v>34</v>
      </c>
      <c r="O644" s="1" t="s">
        <v>35</v>
      </c>
      <c r="P644" s="1" t="s">
        <v>25</v>
      </c>
      <c r="Q644" s="1" t="s">
        <v>25</v>
      </c>
      <c r="R644" s="1" t="s">
        <v>26</v>
      </c>
      <c r="S644" s="1" t="s">
        <v>25</v>
      </c>
      <c r="T644" s="1" t="s">
        <v>25</v>
      </c>
      <c r="U644" s="1" t="s">
        <v>36</v>
      </c>
      <c r="V644" s="1" t="s">
        <v>37</v>
      </c>
      <c r="W644" s="1" t="s">
        <v>30</v>
      </c>
      <c r="X644" s="1" t="s">
        <v>26</v>
      </c>
      <c r="Y644">
        <v>1</v>
      </c>
    </row>
    <row r="645" spans="1:25" hidden="1" x14ac:dyDescent="0.25">
      <c r="A645" s="1" t="s">
        <v>25</v>
      </c>
      <c r="B645" s="1" t="s">
        <v>26</v>
      </c>
      <c r="C645" s="1" t="s">
        <v>26</v>
      </c>
      <c r="D645" s="1" t="s">
        <v>46</v>
      </c>
      <c r="E645" s="1" t="s">
        <v>42</v>
      </c>
      <c r="F645">
        <v>2020</v>
      </c>
      <c r="G645">
        <v>2020</v>
      </c>
      <c r="H645">
        <v>2020</v>
      </c>
      <c r="I645" s="1" t="s">
        <v>29</v>
      </c>
      <c r="J645" s="1" t="s">
        <v>30</v>
      </c>
      <c r="K645" s="1" t="s">
        <v>38</v>
      </c>
      <c r="L645" s="1" t="s">
        <v>39</v>
      </c>
      <c r="M645" s="1" t="s">
        <v>40</v>
      </c>
      <c r="N645" s="1" t="s">
        <v>34</v>
      </c>
      <c r="O645" s="1" t="s">
        <v>35</v>
      </c>
      <c r="P645" s="1" t="s">
        <v>26</v>
      </c>
      <c r="Q645" s="1" t="s">
        <v>26</v>
      </c>
      <c r="R645" s="1" t="s">
        <v>26</v>
      </c>
      <c r="S645" s="1" t="s">
        <v>26</v>
      </c>
      <c r="T645" s="1" t="s">
        <v>26</v>
      </c>
      <c r="U645" s="1" t="s">
        <v>36</v>
      </c>
      <c r="V645" s="1" t="s">
        <v>37</v>
      </c>
      <c r="W645" s="1" t="s">
        <v>30</v>
      </c>
      <c r="X645" s="1" t="s">
        <v>25</v>
      </c>
      <c r="Y645">
        <v>1</v>
      </c>
    </row>
    <row r="646" spans="1:25" hidden="1" x14ac:dyDescent="0.25">
      <c r="A646" s="1" t="s">
        <v>25</v>
      </c>
      <c r="B646" s="1" t="s">
        <v>26</v>
      </c>
      <c r="C646" s="1" t="s">
        <v>26</v>
      </c>
      <c r="D646" s="1" t="s">
        <v>27</v>
      </c>
      <c r="E646" s="1" t="s">
        <v>42</v>
      </c>
      <c r="F646">
        <v>2018</v>
      </c>
      <c r="G646">
        <v>2018</v>
      </c>
      <c r="H646">
        <v>2018</v>
      </c>
      <c r="I646" s="1" t="s">
        <v>29</v>
      </c>
      <c r="J646" s="1" t="s">
        <v>30</v>
      </c>
      <c r="K646" s="1" t="s">
        <v>47</v>
      </c>
      <c r="L646" s="1" t="s">
        <v>48</v>
      </c>
      <c r="M646" s="1" t="s">
        <v>49</v>
      </c>
      <c r="N646" s="1" t="s">
        <v>34</v>
      </c>
      <c r="O646" s="1" t="s">
        <v>35</v>
      </c>
      <c r="P646" s="1" t="s">
        <v>26</v>
      </c>
      <c r="Q646" s="1" t="s">
        <v>26</v>
      </c>
      <c r="R646" s="1" t="s">
        <v>26</v>
      </c>
      <c r="S646" s="1" t="s">
        <v>26</v>
      </c>
      <c r="T646" s="1" t="s">
        <v>26</v>
      </c>
      <c r="U646" s="1" t="s">
        <v>36</v>
      </c>
      <c r="V646" s="1" t="s">
        <v>37</v>
      </c>
      <c r="W646" s="1" t="s">
        <v>30</v>
      </c>
      <c r="X646" s="1" t="s">
        <v>25</v>
      </c>
      <c r="Y646">
        <v>1</v>
      </c>
    </row>
    <row r="647" spans="1:25" hidden="1" x14ac:dyDescent="0.25">
      <c r="A647" s="1" t="s">
        <v>25</v>
      </c>
      <c r="B647" s="1" t="s">
        <v>26</v>
      </c>
      <c r="C647" s="1" t="s">
        <v>26</v>
      </c>
      <c r="D647" s="1" t="s">
        <v>46</v>
      </c>
      <c r="E647" s="1" t="s">
        <v>53</v>
      </c>
      <c r="F647">
        <v>2018</v>
      </c>
      <c r="G647">
        <v>2018</v>
      </c>
      <c r="H647">
        <v>2018</v>
      </c>
      <c r="I647" s="1" t="s">
        <v>29</v>
      </c>
      <c r="J647" s="1" t="s">
        <v>30</v>
      </c>
      <c r="K647" s="1" t="s">
        <v>63</v>
      </c>
      <c r="L647" s="1" t="s">
        <v>64</v>
      </c>
      <c r="M647" s="1" t="s">
        <v>65</v>
      </c>
      <c r="N647" s="1" t="s">
        <v>34</v>
      </c>
      <c r="O647" s="1" t="s">
        <v>35</v>
      </c>
      <c r="P647" s="1" t="s">
        <v>25</v>
      </c>
      <c r="Q647" s="1" t="s">
        <v>26</v>
      </c>
      <c r="R647" s="1" t="s">
        <v>26</v>
      </c>
      <c r="S647" s="1" t="s">
        <v>25</v>
      </c>
      <c r="T647" s="1" t="s">
        <v>25</v>
      </c>
      <c r="U647" s="1" t="s">
        <v>36</v>
      </c>
      <c r="V647" s="1" t="s">
        <v>37</v>
      </c>
      <c r="W647" s="1" t="s">
        <v>30</v>
      </c>
      <c r="X647" s="1" t="s">
        <v>26</v>
      </c>
      <c r="Y647">
        <v>1</v>
      </c>
    </row>
    <row r="648" spans="1:25" hidden="1" x14ac:dyDescent="0.25">
      <c r="A648" s="1" t="s">
        <v>25</v>
      </c>
      <c r="B648" s="1" t="s">
        <v>26</v>
      </c>
      <c r="C648" s="1" t="s">
        <v>26</v>
      </c>
      <c r="D648" s="1" t="s">
        <v>27</v>
      </c>
      <c r="E648" s="1" t="s">
        <v>28</v>
      </c>
      <c r="F648">
        <v>2017</v>
      </c>
      <c r="G648">
        <v>2017</v>
      </c>
      <c r="H648">
        <v>2017</v>
      </c>
      <c r="I648" s="1" t="s">
        <v>29</v>
      </c>
      <c r="J648" s="1" t="s">
        <v>30</v>
      </c>
      <c r="K648" s="1" t="s">
        <v>38</v>
      </c>
      <c r="L648" s="1" t="s">
        <v>206</v>
      </c>
      <c r="M648" s="1" t="s">
        <v>55</v>
      </c>
      <c r="N648" s="1" t="s">
        <v>34</v>
      </c>
      <c r="O648" s="1" t="s">
        <v>35</v>
      </c>
      <c r="P648" s="1" t="s">
        <v>25</v>
      </c>
      <c r="Q648" s="1" t="s">
        <v>25</v>
      </c>
      <c r="R648" s="1" t="s">
        <v>26</v>
      </c>
      <c r="S648" s="1" t="s">
        <v>25</v>
      </c>
      <c r="T648" s="1" t="s">
        <v>25</v>
      </c>
      <c r="U648" s="1" t="s">
        <v>36</v>
      </c>
      <c r="V648" s="1" t="s">
        <v>37</v>
      </c>
      <c r="W648" s="1" t="s">
        <v>30</v>
      </c>
      <c r="X648" s="1" t="s">
        <v>25</v>
      </c>
      <c r="Y648">
        <v>1</v>
      </c>
    </row>
    <row r="649" spans="1:25" hidden="1" x14ac:dyDescent="0.25">
      <c r="A649" s="1" t="s">
        <v>25</v>
      </c>
      <c r="B649" s="1" t="s">
        <v>26</v>
      </c>
      <c r="C649" s="1" t="s">
        <v>26</v>
      </c>
      <c r="D649" s="1" t="s">
        <v>46</v>
      </c>
      <c r="E649" s="1" t="s">
        <v>53</v>
      </c>
      <c r="F649">
        <v>2019</v>
      </c>
      <c r="G649">
        <v>2019</v>
      </c>
      <c r="H649">
        <v>2019</v>
      </c>
      <c r="I649" s="1" t="s">
        <v>29</v>
      </c>
      <c r="J649" s="1" t="s">
        <v>30</v>
      </c>
      <c r="K649" s="1" t="s">
        <v>145</v>
      </c>
      <c r="L649" s="1" t="s">
        <v>146</v>
      </c>
      <c r="M649" s="1" t="s">
        <v>147</v>
      </c>
      <c r="N649" s="1" t="s">
        <v>34</v>
      </c>
      <c r="O649" s="1" t="s">
        <v>35</v>
      </c>
      <c r="P649" s="1" t="s">
        <v>25</v>
      </c>
      <c r="Q649" s="1" t="s">
        <v>26</v>
      </c>
      <c r="R649" s="1" t="s">
        <v>26</v>
      </c>
      <c r="S649" s="1" t="s">
        <v>25</v>
      </c>
      <c r="T649" s="1" t="s">
        <v>25</v>
      </c>
      <c r="U649" s="1" t="s">
        <v>36</v>
      </c>
      <c r="V649" s="1" t="s">
        <v>37</v>
      </c>
      <c r="W649" s="1" t="s">
        <v>30</v>
      </c>
      <c r="X649" s="1" t="s">
        <v>25</v>
      </c>
      <c r="Y649">
        <v>1</v>
      </c>
    </row>
    <row r="650" spans="1:25" hidden="1" x14ac:dyDescent="0.25">
      <c r="A650" s="1" t="s">
        <v>25</v>
      </c>
      <c r="B650" s="1" t="s">
        <v>26</v>
      </c>
      <c r="C650" s="1" t="s">
        <v>26</v>
      </c>
      <c r="D650" s="1" t="s">
        <v>46</v>
      </c>
      <c r="E650" s="1" t="s">
        <v>42</v>
      </c>
      <c r="F650">
        <v>2019</v>
      </c>
      <c r="G650">
        <v>2019</v>
      </c>
      <c r="H650">
        <v>2019</v>
      </c>
      <c r="I650" s="1" t="s">
        <v>29</v>
      </c>
      <c r="J650" s="1" t="s">
        <v>30</v>
      </c>
      <c r="K650" s="1" t="s">
        <v>151</v>
      </c>
      <c r="L650" s="1" t="s">
        <v>194</v>
      </c>
      <c r="M650" s="1" t="s">
        <v>153</v>
      </c>
      <c r="N650" s="1" t="s">
        <v>34</v>
      </c>
      <c r="O650" s="1" t="s">
        <v>35</v>
      </c>
      <c r="P650" s="1" t="s">
        <v>26</v>
      </c>
      <c r="Q650" s="1" t="s">
        <v>26</v>
      </c>
      <c r="R650" s="1" t="s">
        <v>26</v>
      </c>
      <c r="S650" s="1" t="s">
        <v>26</v>
      </c>
      <c r="T650" s="1" t="s">
        <v>26</v>
      </c>
      <c r="U650" s="1" t="s">
        <v>36</v>
      </c>
      <c r="V650" s="1" t="s">
        <v>37</v>
      </c>
      <c r="W650" s="1" t="s">
        <v>30</v>
      </c>
      <c r="X650" s="1" t="s">
        <v>26</v>
      </c>
      <c r="Y650">
        <v>1</v>
      </c>
    </row>
    <row r="651" spans="1:25" hidden="1" x14ac:dyDescent="0.25">
      <c r="A651" s="1" t="s">
        <v>25</v>
      </c>
      <c r="B651" s="1" t="s">
        <v>26</v>
      </c>
      <c r="C651" s="1" t="s">
        <v>26</v>
      </c>
      <c r="D651" s="1" t="s">
        <v>27</v>
      </c>
      <c r="E651" s="1" t="s">
        <v>28</v>
      </c>
      <c r="F651">
        <v>2017</v>
      </c>
      <c r="G651">
        <v>2017</v>
      </c>
      <c r="H651">
        <v>2017</v>
      </c>
      <c r="I651" s="1" t="s">
        <v>29</v>
      </c>
      <c r="J651" s="1" t="s">
        <v>30</v>
      </c>
      <c r="K651" s="1" t="s">
        <v>31</v>
      </c>
      <c r="L651" s="1" t="s">
        <v>257</v>
      </c>
      <c r="M651" s="1" t="s">
        <v>33</v>
      </c>
      <c r="N651" s="1" t="s">
        <v>34</v>
      </c>
      <c r="O651" s="1" t="s">
        <v>35</v>
      </c>
      <c r="P651" s="1" t="s">
        <v>25</v>
      </c>
      <c r="Q651" s="1" t="s">
        <v>25</v>
      </c>
      <c r="R651" s="1" t="s">
        <v>26</v>
      </c>
      <c r="S651" s="1" t="s">
        <v>25</v>
      </c>
      <c r="T651" s="1" t="s">
        <v>26</v>
      </c>
      <c r="U651" s="1" t="s">
        <v>36</v>
      </c>
      <c r="V651" s="1" t="s">
        <v>37</v>
      </c>
      <c r="W651" s="1" t="s">
        <v>30</v>
      </c>
      <c r="X651" s="1" t="s">
        <v>25</v>
      </c>
      <c r="Y651">
        <v>1</v>
      </c>
    </row>
    <row r="652" spans="1:25" hidden="1" x14ac:dyDescent="0.25">
      <c r="A652" s="1" t="s">
        <v>25</v>
      </c>
      <c r="B652" s="1" t="s">
        <v>26</v>
      </c>
      <c r="C652" s="1" t="s">
        <v>26</v>
      </c>
      <c r="D652" s="1" t="s">
        <v>27</v>
      </c>
      <c r="E652" s="1" t="s">
        <v>28</v>
      </c>
      <c r="F652">
        <v>2018</v>
      </c>
      <c r="G652">
        <v>2018</v>
      </c>
      <c r="H652">
        <v>2018</v>
      </c>
      <c r="I652" s="1" t="s">
        <v>29</v>
      </c>
      <c r="J652" s="1" t="s">
        <v>30</v>
      </c>
      <c r="K652" s="1" t="s">
        <v>63</v>
      </c>
      <c r="L652" s="1" t="s">
        <v>64</v>
      </c>
      <c r="M652" s="1" t="s">
        <v>65</v>
      </c>
      <c r="N652" s="1" t="s">
        <v>34</v>
      </c>
      <c r="O652" s="1" t="s">
        <v>35</v>
      </c>
      <c r="P652" s="1" t="s">
        <v>26</v>
      </c>
      <c r="Q652" s="1" t="s">
        <v>25</v>
      </c>
      <c r="R652" s="1" t="s">
        <v>26</v>
      </c>
      <c r="S652" s="1" t="s">
        <v>25</v>
      </c>
      <c r="T652" s="1" t="s">
        <v>26</v>
      </c>
      <c r="U652" s="1" t="s">
        <v>36</v>
      </c>
      <c r="V652" s="1" t="s">
        <v>37</v>
      </c>
      <c r="W652" s="1" t="s">
        <v>30</v>
      </c>
      <c r="X652" s="1" t="s">
        <v>26</v>
      </c>
      <c r="Y652">
        <v>1</v>
      </c>
    </row>
    <row r="653" spans="1:25" hidden="1" x14ac:dyDescent="0.25">
      <c r="A653" s="1" t="s">
        <v>25</v>
      </c>
      <c r="B653" s="1" t="s">
        <v>26</v>
      </c>
      <c r="C653" s="1" t="s">
        <v>26</v>
      </c>
      <c r="D653" s="1" t="s">
        <v>27</v>
      </c>
      <c r="E653" s="1" t="s">
        <v>42</v>
      </c>
      <c r="F653">
        <v>2015</v>
      </c>
      <c r="G653">
        <v>2015</v>
      </c>
      <c r="H653">
        <v>2015</v>
      </c>
      <c r="I653" s="1" t="s">
        <v>29</v>
      </c>
      <c r="J653" s="1" t="s">
        <v>30</v>
      </c>
      <c r="K653" s="1" t="s">
        <v>38</v>
      </c>
      <c r="L653" s="1" t="s">
        <v>39</v>
      </c>
      <c r="M653" s="1" t="s">
        <v>40</v>
      </c>
      <c r="N653" s="1" t="s">
        <v>34</v>
      </c>
      <c r="O653" s="1" t="s">
        <v>35</v>
      </c>
      <c r="P653" s="1" t="s">
        <v>26</v>
      </c>
      <c r="Q653" s="1" t="s">
        <v>26</v>
      </c>
      <c r="R653" s="1" t="s">
        <v>26</v>
      </c>
      <c r="S653" s="1" t="s">
        <v>26</v>
      </c>
      <c r="T653" s="1" t="s">
        <v>26</v>
      </c>
      <c r="U653" s="1" t="s">
        <v>36</v>
      </c>
      <c r="V653" s="1" t="s">
        <v>37</v>
      </c>
      <c r="W653" s="1" t="s">
        <v>30</v>
      </c>
      <c r="X653" s="1" t="s">
        <v>25</v>
      </c>
      <c r="Y653">
        <v>1</v>
      </c>
    </row>
    <row r="654" spans="1:25" hidden="1" x14ac:dyDescent="0.25">
      <c r="A654" s="1" t="s">
        <v>25</v>
      </c>
      <c r="B654" s="1" t="s">
        <v>26</v>
      </c>
      <c r="C654" s="1" t="s">
        <v>26</v>
      </c>
      <c r="D654" s="1" t="s">
        <v>46</v>
      </c>
      <c r="E654" s="1" t="s">
        <v>53</v>
      </c>
      <c r="F654">
        <v>2019</v>
      </c>
      <c r="G654">
        <v>2019</v>
      </c>
      <c r="H654">
        <v>2019</v>
      </c>
      <c r="I654" s="1" t="s">
        <v>29</v>
      </c>
      <c r="J654" s="1" t="s">
        <v>30</v>
      </c>
      <c r="K654" s="1" t="s">
        <v>60</v>
      </c>
      <c r="L654" s="1" t="s">
        <v>313</v>
      </c>
      <c r="M654" s="1" t="s">
        <v>74</v>
      </c>
      <c r="N654" s="1" t="s">
        <v>34</v>
      </c>
      <c r="O654" s="1" t="s">
        <v>35</v>
      </c>
      <c r="P654" s="1" t="s">
        <v>25</v>
      </c>
      <c r="Q654" s="1" t="s">
        <v>26</v>
      </c>
      <c r="R654" s="1" t="s">
        <v>26</v>
      </c>
      <c r="S654" s="1" t="s">
        <v>25</v>
      </c>
      <c r="T654" s="1" t="s">
        <v>25</v>
      </c>
      <c r="U654" s="1" t="s">
        <v>36</v>
      </c>
      <c r="V654" s="1" t="s">
        <v>37</v>
      </c>
      <c r="W654" s="1" t="s">
        <v>30</v>
      </c>
      <c r="X654" s="1" t="s">
        <v>26</v>
      </c>
      <c r="Y654">
        <v>1</v>
      </c>
    </row>
    <row r="655" spans="1:25" hidden="1" x14ac:dyDescent="0.25">
      <c r="A655" s="1" t="s">
        <v>25</v>
      </c>
      <c r="B655" s="1" t="s">
        <v>26</v>
      </c>
      <c r="C655" s="1" t="s">
        <v>25</v>
      </c>
      <c r="D655" s="1" t="s">
        <v>27</v>
      </c>
      <c r="E655" s="1" t="s">
        <v>42</v>
      </c>
      <c r="F655">
        <v>2019</v>
      </c>
      <c r="G655">
        <v>2019</v>
      </c>
      <c r="H655">
        <v>2019</v>
      </c>
      <c r="I655" s="1" t="s">
        <v>29</v>
      </c>
      <c r="J655" s="1" t="s">
        <v>30</v>
      </c>
      <c r="K655" s="1" t="s">
        <v>66</v>
      </c>
      <c r="L655" s="1" t="s">
        <v>136</v>
      </c>
      <c r="M655" s="1" t="s">
        <v>68</v>
      </c>
      <c r="N655" s="1" t="s">
        <v>34</v>
      </c>
      <c r="O655" s="1" t="s">
        <v>35</v>
      </c>
      <c r="P655" s="1" t="s">
        <v>26</v>
      </c>
      <c r="Q655" s="1" t="s">
        <v>26</v>
      </c>
      <c r="R655" s="1" t="s">
        <v>26</v>
      </c>
      <c r="S655" s="1" t="s">
        <v>26</v>
      </c>
      <c r="T655" s="1" t="s">
        <v>26</v>
      </c>
      <c r="U655" s="1" t="s">
        <v>36</v>
      </c>
      <c r="V655" s="1" t="s">
        <v>37</v>
      </c>
      <c r="W655" s="1" t="s">
        <v>30</v>
      </c>
      <c r="X655" s="1" t="s">
        <v>26</v>
      </c>
      <c r="Y655">
        <v>1</v>
      </c>
    </row>
    <row r="656" spans="1:25" hidden="1" x14ac:dyDescent="0.25">
      <c r="A656" s="1" t="s">
        <v>25</v>
      </c>
      <c r="B656" s="1" t="s">
        <v>26</v>
      </c>
      <c r="C656" s="1" t="s">
        <v>26</v>
      </c>
      <c r="D656" s="1" t="s">
        <v>46</v>
      </c>
      <c r="E656" s="1" t="s">
        <v>53</v>
      </c>
      <c r="F656">
        <v>2018</v>
      </c>
      <c r="G656">
        <v>2018</v>
      </c>
      <c r="H656">
        <v>2018</v>
      </c>
      <c r="I656" s="1" t="s">
        <v>29</v>
      </c>
      <c r="J656" s="1" t="s">
        <v>30</v>
      </c>
      <c r="K656" s="1" t="s">
        <v>159</v>
      </c>
      <c r="L656" s="1" t="s">
        <v>245</v>
      </c>
      <c r="M656" s="1" t="s">
        <v>161</v>
      </c>
      <c r="N656" s="1" t="s">
        <v>34</v>
      </c>
      <c r="O656" s="1" t="s">
        <v>35</v>
      </c>
      <c r="P656" s="1" t="s">
        <v>25</v>
      </c>
      <c r="Q656" s="1" t="s">
        <v>26</v>
      </c>
      <c r="R656" s="1" t="s">
        <v>26</v>
      </c>
      <c r="S656" s="1" t="s">
        <v>25</v>
      </c>
      <c r="T656" s="1" t="s">
        <v>25</v>
      </c>
      <c r="U656" s="1" t="s">
        <v>36</v>
      </c>
      <c r="V656" s="1" t="s">
        <v>37</v>
      </c>
      <c r="W656" s="1" t="s">
        <v>30</v>
      </c>
      <c r="X656" s="1" t="s">
        <v>26</v>
      </c>
      <c r="Y656">
        <v>1</v>
      </c>
    </row>
    <row r="657" spans="1:25" hidden="1" x14ac:dyDescent="0.25">
      <c r="A657" s="1" t="s">
        <v>25</v>
      </c>
      <c r="B657" s="1" t="s">
        <v>26</v>
      </c>
      <c r="C657" s="1" t="s">
        <v>26</v>
      </c>
      <c r="D657" s="1" t="s">
        <v>46</v>
      </c>
      <c r="E657" s="1" t="s">
        <v>53</v>
      </c>
      <c r="F657">
        <v>2018</v>
      </c>
      <c r="G657">
        <v>2018</v>
      </c>
      <c r="H657">
        <v>2018</v>
      </c>
      <c r="I657" s="1" t="s">
        <v>29</v>
      </c>
      <c r="J657" s="1" t="s">
        <v>30</v>
      </c>
      <c r="K657" s="1" t="s">
        <v>118</v>
      </c>
      <c r="L657" s="1" t="s">
        <v>137</v>
      </c>
      <c r="M657" s="1" t="s">
        <v>120</v>
      </c>
      <c r="N657" s="1" t="s">
        <v>34</v>
      </c>
      <c r="O657" s="1" t="s">
        <v>35</v>
      </c>
      <c r="P657" s="1" t="s">
        <v>25</v>
      </c>
      <c r="Q657" s="1" t="s">
        <v>26</v>
      </c>
      <c r="R657" s="1" t="s">
        <v>26</v>
      </c>
      <c r="S657" s="1" t="s">
        <v>25</v>
      </c>
      <c r="T657" s="1" t="s">
        <v>25</v>
      </c>
      <c r="U657" s="1" t="s">
        <v>36</v>
      </c>
      <c r="V657" s="1" t="s">
        <v>37</v>
      </c>
      <c r="W657" s="1" t="s">
        <v>30</v>
      </c>
      <c r="X657" s="1" t="s">
        <v>25</v>
      </c>
      <c r="Y657">
        <v>1</v>
      </c>
    </row>
    <row r="658" spans="1:25" hidden="1" x14ac:dyDescent="0.25">
      <c r="A658" s="1" t="s">
        <v>25</v>
      </c>
      <c r="B658" s="1" t="s">
        <v>26</v>
      </c>
      <c r="C658" s="1" t="s">
        <v>26</v>
      </c>
      <c r="D658" s="1" t="s">
        <v>46</v>
      </c>
      <c r="E658" s="1" t="s">
        <v>85</v>
      </c>
      <c r="F658">
        <v>2020</v>
      </c>
      <c r="G658">
        <v>2020</v>
      </c>
      <c r="H658">
        <v>2020</v>
      </c>
      <c r="I658" s="1" t="s">
        <v>29</v>
      </c>
      <c r="J658" s="1" t="s">
        <v>30</v>
      </c>
      <c r="K658" s="1" t="s">
        <v>168</v>
      </c>
      <c r="L658" s="1" t="s">
        <v>435</v>
      </c>
      <c r="M658" s="1" t="s">
        <v>62</v>
      </c>
      <c r="N658" s="1" t="s">
        <v>34</v>
      </c>
      <c r="O658" s="1" t="s">
        <v>35</v>
      </c>
      <c r="P658" s="1" t="s">
        <v>25</v>
      </c>
      <c r="Q658" s="1" t="s">
        <v>25</v>
      </c>
      <c r="R658" s="1" t="s">
        <v>26</v>
      </c>
      <c r="S658" s="1" t="s">
        <v>25</v>
      </c>
      <c r="T658" s="1" t="s">
        <v>26</v>
      </c>
      <c r="U658" s="1" t="s">
        <v>36</v>
      </c>
      <c r="V658" s="1" t="s">
        <v>37</v>
      </c>
      <c r="W658" s="1" t="s">
        <v>551</v>
      </c>
      <c r="X658" s="1" t="s">
        <v>25</v>
      </c>
      <c r="Y658">
        <v>1</v>
      </c>
    </row>
    <row r="659" spans="1:25" hidden="1" x14ac:dyDescent="0.25">
      <c r="A659" s="1" t="s">
        <v>25</v>
      </c>
      <c r="B659" s="1" t="s">
        <v>26</v>
      </c>
      <c r="C659" s="1" t="s">
        <v>26</v>
      </c>
      <c r="D659" s="1" t="s">
        <v>27</v>
      </c>
      <c r="E659" s="1" t="s">
        <v>42</v>
      </c>
      <c r="F659">
        <v>2018</v>
      </c>
      <c r="G659">
        <v>2018</v>
      </c>
      <c r="H659">
        <v>2018</v>
      </c>
      <c r="I659" s="1" t="s">
        <v>29</v>
      </c>
      <c r="J659" s="1" t="s">
        <v>30</v>
      </c>
      <c r="K659" s="1" t="s">
        <v>38</v>
      </c>
      <c r="L659" s="1" t="s">
        <v>179</v>
      </c>
      <c r="M659" s="1" t="s">
        <v>40</v>
      </c>
      <c r="N659" s="1" t="s">
        <v>34</v>
      </c>
      <c r="O659" s="1" t="s">
        <v>35</v>
      </c>
      <c r="P659" s="1" t="s">
        <v>26</v>
      </c>
      <c r="Q659" s="1" t="s">
        <v>26</v>
      </c>
      <c r="R659" s="1" t="s">
        <v>26</v>
      </c>
      <c r="S659" s="1" t="s">
        <v>26</v>
      </c>
      <c r="T659" s="1" t="s">
        <v>26</v>
      </c>
      <c r="U659" s="1" t="s">
        <v>36</v>
      </c>
      <c r="V659" s="1" t="s">
        <v>37</v>
      </c>
      <c r="W659" s="1" t="s">
        <v>30</v>
      </c>
      <c r="X659" s="1" t="s">
        <v>26</v>
      </c>
      <c r="Y659">
        <v>1</v>
      </c>
    </row>
    <row r="660" spans="1:25" hidden="1" x14ac:dyDescent="0.25">
      <c r="A660" s="1" t="s">
        <v>25</v>
      </c>
      <c r="B660" s="1" t="s">
        <v>26</v>
      </c>
      <c r="C660" s="1" t="s">
        <v>26</v>
      </c>
      <c r="D660" s="1" t="s">
        <v>27</v>
      </c>
      <c r="E660" s="1" t="s">
        <v>42</v>
      </c>
      <c r="F660">
        <v>2020</v>
      </c>
      <c r="G660">
        <v>2020</v>
      </c>
      <c r="H660">
        <v>2020</v>
      </c>
      <c r="I660" s="1" t="s">
        <v>29</v>
      </c>
      <c r="J660" s="1" t="s">
        <v>30</v>
      </c>
      <c r="K660" s="1" t="s">
        <v>66</v>
      </c>
      <c r="L660" s="1" t="s">
        <v>486</v>
      </c>
      <c r="M660" s="1" t="s">
        <v>175</v>
      </c>
      <c r="N660" s="1" t="s">
        <v>34</v>
      </c>
      <c r="O660" s="1" t="s">
        <v>35</v>
      </c>
      <c r="P660" s="1" t="s">
        <v>26</v>
      </c>
      <c r="Q660" s="1" t="s">
        <v>26</v>
      </c>
      <c r="R660" s="1" t="s">
        <v>26</v>
      </c>
      <c r="S660" s="1" t="s">
        <v>26</v>
      </c>
      <c r="T660" s="1" t="s">
        <v>26</v>
      </c>
      <c r="U660" s="1" t="s">
        <v>36</v>
      </c>
      <c r="V660" s="1" t="s">
        <v>37</v>
      </c>
      <c r="W660" s="1" t="s">
        <v>30</v>
      </c>
      <c r="X660" s="1" t="s">
        <v>25</v>
      </c>
      <c r="Y660">
        <v>1</v>
      </c>
    </row>
    <row r="661" spans="1:25" hidden="1" x14ac:dyDescent="0.25">
      <c r="A661" s="1" t="s">
        <v>25</v>
      </c>
      <c r="B661" s="1" t="s">
        <v>26</v>
      </c>
      <c r="C661" s="1" t="s">
        <v>26</v>
      </c>
      <c r="D661" s="1" t="s">
        <v>27</v>
      </c>
      <c r="E661" s="1" t="s">
        <v>42</v>
      </c>
      <c r="F661">
        <v>2018</v>
      </c>
      <c r="G661">
        <v>2018</v>
      </c>
      <c r="H661">
        <v>2018</v>
      </c>
      <c r="I661" s="1" t="s">
        <v>29</v>
      </c>
      <c r="J661" s="1" t="s">
        <v>30</v>
      </c>
      <c r="K661" s="1" t="s">
        <v>38</v>
      </c>
      <c r="L661" s="1" t="s">
        <v>39</v>
      </c>
      <c r="M661" s="1" t="s">
        <v>40</v>
      </c>
      <c r="N661" s="1" t="s">
        <v>34</v>
      </c>
      <c r="O661" s="1" t="s">
        <v>35</v>
      </c>
      <c r="P661" s="1" t="s">
        <v>26</v>
      </c>
      <c r="Q661" s="1" t="s">
        <v>26</v>
      </c>
      <c r="R661" s="1" t="s">
        <v>26</v>
      </c>
      <c r="S661" s="1" t="s">
        <v>26</v>
      </c>
      <c r="T661" s="1" t="s">
        <v>26</v>
      </c>
      <c r="U661" s="1" t="s">
        <v>36</v>
      </c>
      <c r="V661" s="1" t="s">
        <v>37</v>
      </c>
      <c r="W661" s="1" t="s">
        <v>30</v>
      </c>
      <c r="X661" s="1" t="s">
        <v>25</v>
      </c>
      <c r="Y661">
        <v>2</v>
      </c>
    </row>
    <row r="662" spans="1:25" hidden="1" x14ac:dyDescent="0.25">
      <c r="A662" s="1" t="s">
        <v>25</v>
      </c>
      <c r="B662" s="1" t="s">
        <v>26</v>
      </c>
      <c r="C662" s="1" t="s">
        <v>26</v>
      </c>
      <c r="D662" s="1" t="s">
        <v>46</v>
      </c>
      <c r="E662" s="1" t="s">
        <v>53</v>
      </c>
      <c r="F662">
        <v>2020</v>
      </c>
      <c r="G662">
        <v>2020</v>
      </c>
      <c r="H662">
        <v>2020</v>
      </c>
      <c r="I662" s="1" t="s">
        <v>29</v>
      </c>
      <c r="J662" s="1" t="s">
        <v>30</v>
      </c>
      <c r="K662" s="1" t="s">
        <v>63</v>
      </c>
      <c r="L662" s="1" t="s">
        <v>487</v>
      </c>
      <c r="M662" s="1" t="s">
        <v>65</v>
      </c>
      <c r="N662" s="1" t="s">
        <v>34</v>
      </c>
      <c r="O662" s="1" t="s">
        <v>35</v>
      </c>
      <c r="P662" s="1" t="s">
        <v>25</v>
      </c>
      <c r="Q662" s="1" t="s">
        <v>26</v>
      </c>
      <c r="R662" s="1" t="s">
        <v>26</v>
      </c>
      <c r="S662" s="1" t="s">
        <v>25</v>
      </c>
      <c r="T662" s="1" t="s">
        <v>26</v>
      </c>
      <c r="U662" s="1" t="s">
        <v>36</v>
      </c>
      <c r="V662" s="1" t="s">
        <v>37</v>
      </c>
      <c r="W662" s="1" t="s">
        <v>551</v>
      </c>
      <c r="X662" s="1" t="s">
        <v>25</v>
      </c>
      <c r="Y662">
        <v>1</v>
      </c>
    </row>
    <row r="663" spans="1:25" hidden="1" x14ac:dyDescent="0.25">
      <c r="A663" s="1" t="s">
        <v>25</v>
      </c>
      <c r="B663" s="1" t="s">
        <v>26</v>
      </c>
      <c r="C663" s="1" t="s">
        <v>26</v>
      </c>
      <c r="D663" s="1" t="s">
        <v>46</v>
      </c>
      <c r="E663" s="1" t="s">
        <v>53</v>
      </c>
      <c r="F663">
        <v>2016</v>
      </c>
      <c r="G663">
        <v>2016</v>
      </c>
      <c r="H663">
        <v>2016</v>
      </c>
      <c r="I663" s="1" t="s">
        <v>29</v>
      </c>
      <c r="J663" s="1" t="s">
        <v>30</v>
      </c>
      <c r="K663" s="1" t="s">
        <v>38</v>
      </c>
      <c r="L663" s="1" t="s">
        <v>39</v>
      </c>
      <c r="M663" s="1" t="s">
        <v>40</v>
      </c>
      <c r="N663" s="1" t="s">
        <v>34</v>
      </c>
      <c r="O663" s="1" t="s">
        <v>35</v>
      </c>
      <c r="P663" s="1" t="s">
        <v>25</v>
      </c>
      <c r="Q663" s="1" t="s">
        <v>25</v>
      </c>
      <c r="R663" s="1" t="s">
        <v>26</v>
      </c>
      <c r="S663" s="1" t="s">
        <v>25</v>
      </c>
      <c r="T663" s="1" t="s">
        <v>25</v>
      </c>
      <c r="U663" s="1" t="s">
        <v>36</v>
      </c>
      <c r="V663" s="1" t="s">
        <v>37</v>
      </c>
      <c r="W663" s="1" t="s">
        <v>30</v>
      </c>
      <c r="X663" s="1" t="s">
        <v>26</v>
      </c>
      <c r="Y663">
        <v>1</v>
      </c>
    </row>
    <row r="664" spans="1:25" hidden="1" x14ac:dyDescent="0.25">
      <c r="A664" s="1" t="s">
        <v>25</v>
      </c>
      <c r="B664" s="1" t="s">
        <v>26</v>
      </c>
      <c r="C664" s="1" t="s">
        <v>26</v>
      </c>
      <c r="D664" s="1" t="s">
        <v>46</v>
      </c>
      <c r="E664" s="1" t="s">
        <v>53</v>
      </c>
      <c r="F664">
        <v>2020</v>
      </c>
      <c r="G664">
        <v>2020</v>
      </c>
      <c r="H664">
        <v>2020</v>
      </c>
      <c r="I664" s="1" t="s">
        <v>29</v>
      </c>
      <c r="J664" s="1" t="s">
        <v>30</v>
      </c>
      <c r="K664" s="1" t="s">
        <v>104</v>
      </c>
      <c r="L664" s="1" t="s">
        <v>113</v>
      </c>
      <c r="M664" s="1" t="s">
        <v>106</v>
      </c>
      <c r="N664" s="1" t="s">
        <v>34</v>
      </c>
      <c r="O664" s="1" t="s">
        <v>35</v>
      </c>
      <c r="P664" s="1" t="s">
        <v>25</v>
      </c>
      <c r="Q664" s="1" t="s">
        <v>26</v>
      </c>
      <c r="R664" s="1" t="s">
        <v>26</v>
      </c>
      <c r="S664" s="1" t="s">
        <v>25</v>
      </c>
      <c r="T664" s="1" t="s">
        <v>25</v>
      </c>
      <c r="U664" s="1" t="s">
        <v>36</v>
      </c>
      <c r="V664" s="1" t="s">
        <v>37</v>
      </c>
      <c r="W664" s="1" t="s">
        <v>30</v>
      </c>
      <c r="X664" s="1" t="s">
        <v>25</v>
      </c>
      <c r="Y664">
        <v>1</v>
      </c>
    </row>
    <row r="665" spans="1:25" hidden="1" x14ac:dyDescent="0.25">
      <c r="A665" s="1" t="s">
        <v>25</v>
      </c>
      <c r="B665" s="1" t="s">
        <v>26</v>
      </c>
      <c r="C665" s="1" t="s">
        <v>26</v>
      </c>
      <c r="D665" s="1" t="s">
        <v>27</v>
      </c>
      <c r="E665" s="1" t="s">
        <v>28</v>
      </c>
      <c r="F665">
        <v>2019</v>
      </c>
      <c r="G665">
        <v>2019</v>
      </c>
      <c r="H665">
        <v>2019</v>
      </c>
      <c r="I665" s="1" t="s">
        <v>29</v>
      </c>
      <c r="J665" s="1" t="s">
        <v>30</v>
      </c>
      <c r="K665" s="1" t="s">
        <v>60</v>
      </c>
      <c r="L665" s="1" t="s">
        <v>476</v>
      </c>
      <c r="M665" s="1" t="s">
        <v>74</v>
      </c>
      <c r="N665" s="1" t="s">
        <v>34</v>
      </c>
      <c r="O665" s="1" t="s">
        <v>35</v>
      </c>
      <c r="P665" s="1" t="s">
        <v>25</v>
      </c>
      <c r="Q665" s="1" t="s">
        <v>25</v>
      </c>
      <c r="R665" s="1" t="s">
        <v>26</v>
      </c>
      <c r="S665" s="1" t="s">
        <v>25</v>
      </c>
      <c r="T665" s="1" t="s">
        <v>25</v>
      </c>
      <c r="U665" s="1" t="s">
        <v>36</v>
      </c>
      <c r="V665" s="1" t="s">
        <v>37</v>
      </c>
      <c r="W665" s="1" t="s">
        <v>30</v>
      </c>
      <c r="X665" s="1" t="s">
        <v>26</v>
      </c>
      <c r="Y665">
        <v>1</v>
      </c>
    </row>
    <row r="666" spans="1:25" hidden="1" x14ac:dyDescent="0.25">
      <c r="A666" s="1" t="s">
        <v>25</v>
      </c>
      <c r="B666" s="1" t="s">
        <v>26</v>
      </c>
      <c r="C666" s="1" t="s">
        <v>26</v>
      </c>
      <c r="D666" s="1" t="s">
        <v>46</v>
      </c>
      <c r="E666" s="1" t="s">
        <v>53</v>
      </c>
      <c r="F666">
        <v>2018</v>
      </c>
      <c r="G666">
        <v>2018</v>
      </c>
      <c r="H666">
        <v>2018</v>
      </c>
      <c r="I666" s="1" t="s">
        <v>29</v>
      </c>
      <c r="J666" s="1" t="s">
        <v>30</v>
      </c>
      <c r="K666" s="1" t="s">
        <v>107</v>
      </c>
      <c r="L666" s="1" t="s">
        <v>448</v>
      </c>
      <c r="M666" s="1" t="s">
        <v>109</v>
      </c>
      <c r="N666" s="1" t="s">
        <v>34</v>
      </c>
      <c r="O666" s="1" t="s">
        <v>35</v>
      </c>
      <c r="P666" s="1" t="s">
        <v>25</v>
      </c>
      <c r="Q666" s="1" t="s">
        <v>26</v>
      </c>
      <c r="R666" s="1" t="s">
        <v>26</v>
      </c>
      <c r="S666" s="1" t="s">
        <v>25</v>
      </c>
      <c r="T666" s="1" t="s">
        <v>25</v>
      </c>
      <c r="U666" s="1" t="s">
        <v>36</v>
      </c>
      <c r="V666" s="1" t="s">
        <v>37</v>
      </c>
      <c r="W666" s="1" t="s">
        <v>30</v>
      </c>
      <c r="X666" s="1" t="s">
        <v>26</v>
      </c>
      <c r="Y666">
        <v>1</v>
      </c>
    </row>
    <row r="667" spans="1:25" hidden="1" x14ac:dyDescent="0.25">
      <c r="A667" s="1" t="s">
        <v>25</v>
      </c>
      <c r="B667" s="1" t="s">
        <v>26</v>
      </c>
      <c r="C667" s="1" t="s">
        <v>26</v>
      </c>
      <c r="D667" s="1" t="s">
        <v>27</v>
      </c>
      <c r="E667" s="1" t="s">
        <v>28</v>
      </c>
      <c r="F667">
        <v>2019</v>
      </c>
      <c r="G667">
        <v>2019</v>
      </c>
      <c r="H667">
        <v>2019</v>
      </c>
      <c r="I667" s="1" t="s">
        <v>29</v>
      </c>
      <c r="J667" s="1" t="s">
        <v>30</v>
      </c>
      <c r="K667" s="1" t="s">
        <v>38</v>
      </c>
      <c r="L667" s="1" t="s">
        <v>39</v>
      </c>
      <c r="M667" s="1" t="s">
        <v>40</v>
      </c>
      <c r="N667" s="1" t="s">
        <v>34</v>
      </c>
      <c r="O667" s="1" t="s">
        <v>35</v>
      </c>
      <c r="P667" s="1" t="s">
        <v>25</v>
      </c>
      <c r="Q667" s="1" t="s">
        <v>25</v>
      </c>
      <c r="R667" s="1" t="s">
        <v>26</v>
      </c>
      <c r="S667" s="1" t="s">
        <v>25</v>
      </c>
      <c r="T667" s="1" t="s">
        <v>25</v>
      </c>
      <c r="U667" s="1" t="s">
        <v>36</v>
      </c>
      <c r="V667" s="1" t="s">
        <v>37</v>
      </c>
      <c r="W667" s="1" t="s">
        <v>30</v>
      </c>
      <c r="X667" s="1" t="s">
        <v>26</v>
      </c>
      <c r="Y667">
        <v>4</v>
      </c>
    </row>
    <row r="668" spans="1:25" hidden="1" x14ac:dyDescent="0.25">
      <c r="A668" s="1" t="s">
        <v>25</v>
      </c>
      <c r="B668" s="1" t="s">
        <v>26</v>
      </c>
      <c r="C668" s="1" t="s">
        <v>26</v>
      </c>
      <c r="D668" s="1" t="s">
        <v>46</v>
      </c>
      <c r="E668" s="1" t="s">
        <v>53</v>
      </c>
      <c r="F668">
        <v>2017</v>
      </c>
      <c r="G668">
        <v>2017</v>
      </c>
      <c r="H668">
        <v>2017</v>
      </c>
      <c r="I668" s="1" t="s">
        <v>29</v>
      </c>
      <c r="J668" s="1" t="s">
        <v>30</v>
      </c>
      <c r="K668" s="1" t="s">
        <v>75</v>
      </c>
      <c r="L668" s="1" t="s">
        <v>76</v>
      </c>
      <c r="M668" s="1" t="s">
        <v>77</v>
      </c>
      <c r="N668" s="1" t="s">
        <v>34</v>
      </c>
      <c r="O668" s="1" t="s">
        <v>35</v>
      </c>
      <c r="P668" s="1" t="s">
        <v>25</v>
      </c>
      <c r="Q668" s="1" t="s">
        <v>26</v>
      </c>
      <c r="R668" s="1" t="s">
        <v>26</v>
      </c>
      <c r="S668" s="1" t="s">
        <v>25</v>
      </c>
      <c r="T668" s="1" t="s">
        <v>25</v>
      </c>
      <c r="U668" s="1" t="s">
        <v>36</v>
      </c>
      <c r="V668" s="1" t="s">
        <v>37</v>
      </c>
      <c r="W668" s="1" t="s">
        <v>30</v>
      </c>
      <c r="X668" s="1" t="s">
        <v>25</v>
      </c>
      <c r="Y668">
        <v>1</v>
      </c>
    </row>
    <row r="669" spans="1:25" hidden="1" x14ac:dyDescent="0.25">
      <c r="A669" s="1" t="s">
        <v>25</v>
      </c>
      <c r="B669" s="1" t="s">
        <v>26</v>
      </c>
      <c r="C669" s="1" t="s">
        <v>26</v>
      </c>
      <c r="D669" s="1" t="s">
        <v>27</v>
      </c>
      <c r="E669" s="1" t="s">
        <v>53</v>
      </c>
      <c r="F669">
        <v>2017</v>
      </c>
      <c r="G669">
        <v>2017</v>
      </c>
      <c r="H669">
        <v>2017</v>
      </c>
      <c r="I669" s="1" t="s">
        <v>29</v>
      </c>
      <c r="J669" s="1" t="s">
        <v>30</v>
      </c>
      <c r="K669" s="1" t="s">
        <v>60</v>
      </c>
      <c r="L669" s="1" t="s">
        <v>73</v>
      </c>
      <c r="M669" s="1" t="s">
        <v>74</v>
      </c>
      <c r="N669" s="1" t="s">
        <v>34</v>
      </c>
      <c r="O669" s="1" t="s">
        <v>35</v>
      </c>
      <c r="P669" s="1" t="s">
        <v>25</v>
      </c>
      <c r="Q669" s="1" t="s">
        <v>26</v>
      </c>
      <c r="R669" s="1" t="s">
        <v>26</v>
      </c>
      <c r="S669" s="1" t="s">
        <v>25</v>
      </c>
      <c r="T669" s="1" t="s">
        <v>25</v>
      </c>
      <c r="U669" s="1" t="s">
        <v>36</v>
      </c>
      <c r="V669" s="1" t="s">
        <v>37</v>
      </c>
      <c r="W669" s="1" t="s">
        <v>30</v>
      </c>
      <c r="X669" s="1" t="s">
        <v>26</v>
      </c>
      <c r="Y669">
        <v>1</v>
      </c>
    </row>
    <row r="670" spans="1:25" hidden="1" x14ac:dyDescent="0.25">
      <c r="A670" s="1" t="s">
        <v>25</v>
      </c>
      <c r="B670" s="1" t="s">
        <v>26</v>
      </c>
      <c r="C670" s="1" t="s">
        <v>26</v>
      </c>
      <c r="D670" s="1" t="s">
        <v>46</v>
      </c>
      <c r="E670" s="1" t="s">
        <v>42</v>
      </c>
      <c r="F670">
        <v>2020</v>
      </c>
      <c r="G670">
        <v>2020</v>
      </c>
      <c r="H670">
        <v>2020</v>
      </c>
      <c r="I670" s="1" t="s">
        <v>29</v>
      </c>
      <c r="J670" s="1" t="s">
        <v>30</v>
      </c>
      <c r="K670" s="1" t="s">
        <v>66</v>
      </c>
      <c r="L670" s="1" t="s">
        <v>469</v>
      </c>
      <c r="M670" s="1" t="s">
        <v>94</v>
      </c>
      <c r="N670" s="1" t="s">
        <v>34</v>
      </c>
      <c r="O670" s="1" t="s">
        <v>35</v>
      </c>
      <c r="P670" s="1" t="s">
        <v>26</v>
      </c>
      <c r="Q670" s="1" t="s">
        <v>26</v>
      </c>
      <c r="R670" s="1" t="s">
        <v>26</v>
      </c>
      <c r="S670" s="1" t="s">
        <v>26</v>
      </c>
      <c r="T670" s="1" t="s">
        <v>26</v>
      </c>
      <c r="U670" s="1" t="s">
        <v>56</v>
      </c>
      <c r="V670" s="1" t="s">
        <v>37</v>
      </c>
      <c r="W670" s="1" t="s">
        <v>30</v>
      </c>
      <c r="X670" s="1" t="s">
        <v>26</v>
      </c>
      <c r="Y670">
        <v>1</v>
      </c>
    </row>
    <row r="671" spans="1:25" hidden="1" x14ac:dyDescent="0.25">
      <c r="A671" s="1" t="s">
        <v>25</v>
      </c>
      <c r="B671" s="1" t="s">
        <v>26</v>
      </c>
      <c r="C671" s="1" t="s">
        <v>26</v>
      </c>
      <c r="D671" s="1" t="s">
        <v>27</v>
      </c>
      <c r="E671" s="1" t="s">
        <v>28</v>
      </c>
      <c r="F671">
        <v>2018</v>
      </c>
      <c r="G671">
        <v>2018</v>
      </c>
      <c r="H671">
        <v>2018</v>
      </c>
      <c r="I671" s="1" t="s">
        <v>29</v>
      </c>
      <c r="J671" s="1" t="s">
        <v>30</v>
      </c>
      <c r="K671" s="1" t="s">
        <v>78</v>
      </c>
      <c r="L671" s="1" t="s">
        <v>178</v>
      </c>
      <c r="M671" s="1" t="s">
        <v>80</v>
      </c>
      <c r="N671" s="1" t="s">
        <v>34</v>
      </c>
      <c r="O671" s="1" t="s">
        <v>35</v>
      </c>
      <c r="P671" s="1" t="s">
        <v>25</v>
      </c>
      <c r="Q671" s="1" t="s">
        <v>25</v>
      </c>
      <c r="R671" s="1" t="s">
        <v>26</v>
      </c>
      <c r="S671" s="1" t="s">
        <v>25</v>
      </c>
      <c r="T671" s="1" t="s">
        <v>25</v>
      </c>
      <c r="U671" s="1" t="s">
        <v>56</v>
      </c>
      <c r="V671" s="1" t="s">
        <v>37</v>
      </c>
      <c r="W671" s="1" t="s">
        <v>30</v>
      </c>
      <c r="X671" s="1" t="s">
        <v>26</v>
      </c>
      <c r="Y671">
        <v>1</v>
      </c>
    </row>
    <row r="672" spans="1:25" hidden="1" x14ac:dyDescent="0.25">
      <c r="A672" s="1" t="s">
        <v>25</v>
      </c>
      <c r="B672" s="1" t="s">
        <v>26</v>
      </c>
      <c r="C672" s="1" t="s">
        <v>26</v>
      </c>
      <c r="D672" s="1" t="s">
        <v>27</v>
      </c>
      <c r="E672" s="1" t="s">
        <v>28</v>
      </c>
      <c r="F672">
        <v>2020</v>
      </c>
      <c r="G672">
        <v>2020</v>
      </c>
      <c r="H672">
        <v>2020</v>
      </c>
      <c r="I672" s="1" t="s">
        <v>29</v>
      </c>
      <c r="J672" s="1" t="s">
        <v>30</v>
      </c>
      <c r="K672" s="1" t="s">
        <v>66</v>
      </c>
      <c r="L672" s="1" t="s">
        <v>136</v>
      </c>
      <c r="M672" s="1" t="s">
        <v>68</v>
      </c>
      <c r="N672" s="1" t="s">
        <v>34</v>
      </c>
      <c r="O672" s="1" t="s">
        <v>35</v>
      </c>
      <c r="P672" s="1" t="s">
        <v>25</v>
      </c>
      <c r="Q672" s="1" t="s">
        <v>25</v>
      </c>
      <c r="R672" s="1" t="s">
        <v>26</v>
      </c>
      <c r="S672" s="1" t="s">
        <v>25</v>
      </c>
      <c r="T672" s="1" t="s">
        <v>25</v>
      </c>
      <c r="U672" s="1" t="s">
        <v>36</v>
      </c>
      <c r="V672" s="1" t="s">
        <v>37</v>
      </c>
      <c r="W672" s="1" t="s">
        <v>30</v>
      </c>
      <c r="X672" s="1" t="s">
        <v>25</v>
      </c>
      <c r="Y672">
        <v>2</v>
      </c>
    </row>
    <row r="673" spans="1:25" hidden="1" x14ac:dyDescent="0.25">
      <c r="A673" s="1" t="s">
        <v>25</v>
      </c>
      <c r="B673" s="1" t="s">
        <v>26</v>
      </c>
      <c r="C673" s="1" t="s">
        <v>26</v>
      </c>
      <c r="D673" s="1" t="s">
        <v>27</v>
      </c>
      <c r="E673" s="1" t="s">
        <v>28</v>
      </c>
      <c r="F673">
        <v>2018</v>
      </c>
      <c r="G673">
        <v>2018</v>
      </c>
      <c r="H673">
        <v>2018</v>
      </c>
      <c r="I673" s="1" t="s">
        <v>29</v>
      </c>
      <c r="J673" s="1" t="s">
        <v>30</v>
      </c>
      <c r="K673" s="1" t="s">
        <v>66</v>
      </c>
      <c r="L673" s="1" t="s">
        <v>489</v>
      </c>
      <c r="M673" s="1" t="s">
        <v>175</v>
      </c>
      <c r="N673" s="1" t="s">
        <v>34</v>
      </c>
      <c r="O673" s="1" t="s">
        <v>35</v>
      </c>
      <c r="P673" s="1" t="s">
        <v>25</v>
      </c>
      <c r="Q673" s="1" t="s">
        <v>25</v>
      </c>
      <c r="R673" s="1" t="s">
        <v>26</v>
      </c>
      <c r="S673" s="1" t="s">
        <v>25</v>
      </c>
      <c r="T673" s="1" t="s">
        <v>25</v>
      </c>
      <c r="U673" s="1" t="s">
        <v>36</v>
      </c>
      <c r="V673" s="1" t="s">
        <v>37</v>
      </c>
      <c r="W673" s="1" t="s">
        <v>30</v>
      </c>
      <c r="X673" s="1" t="s">
        <v>25</v>
      </c>
      <c r="Y673">
        <v>1</v>
      </c>
    </row>
    <row r="674" spans="1:25" hidden="1" x14ac:dyDescent="0.25">
      <c r="A674" s="1" t="s">
        <v>25</v>
      </c>
      <c r="B674" s="1" t="s">
        <v>26</v>
      </c>
      <c r="C674" s="1" t="s">
        <v>26</v>
      </c>
      <c r="D674" s="1" t="s">
        <v>46</v>
      </c>
      <c r="E674" s="1" t="s">
        <v>42</v>
      </c>
      <c r="F674">
        <v>2019</v>
      </c>
      <c r="G674">
        <v>2019</v>
      </c>
      <c r="H674">
        <v>2019</v>
      </c>
      <c r="I674" s="1" t="s">
        <v>29</v>
      </c>
      <c r="J674" s="1" t="s">
        <v>30</v>
      </c>
      <c r="K674" s="1" t="s">
        <v>38</v>
      </c>
      <c r="L674" s="1" t="s">
        <v>39</v>
      </c>
      <c r="M674" s="1" t="s">
        <v>40</v>
      </c>
      <c r="N674" s="1" t="s">
        <v>34</v>
      </c>
      <c r="O674" s="1" t="s">
        <v>35</v>
      </c>
      <c r="P674" s="1" t="s">
        <v>26</v>
      </c>
      <c r="Q674" s="1" t="s">
        <v>26</v>
      </c>
      <c r="R674" s="1" t="s">
        <v>26</v>
      </c>
      <c r="S674" s="1" t="s">
        <v>26</v>
      </c>
      <c r="T674" s="1" t="s">
        <v>26</v>
      </c>
      <c r="U674" s="1" t="s">
        <v>36</v>
      </c>
      <c r="V674" s="1" t="s">
        <v>37</v>
      </c>
      <c r="W674" s="1" t="s">
        <v>30</v>
      </c>
      <c r="X674" s="1" t="s">
        <v>25</v>
      </c>
      <c r="Y674">
        <v>1</v>
      </c>
    </row>
    <row r="675" spans="1:25" hidden="1" x14ac:dyDescent="0.25">
      <c r="A675" s="1" t="s">
        <v>25</v>
      </c>
      <c r="B675" s="1" t="s">
        <v>26</v>
      </c>
      <c r="C675" s="1" t="s">
        <v>26</v>
      </c>
      <c r="D675" s="1" t="s">
        <v>46</v>
      </c>
      <c r="E675" s="1" t="s">
        <v>42</v>
      </c>
      <c r="F675">
        <v>2018</v>
      </c>
      <c r="G675">
        <v>2018</v>
      </c>
      <c r="H675">
        <v>2018</v>
      </c>
      <c r="I675" s="1" t="s">
        <v>29</v>
      </c>
      <c r="J675" s="1" t="s">
        <v>30</v>
      </c>
      <c r="K675" s="1" t="s">
        <v>38</v>
      </c>
      <c r="L675" s="1" t="s">
        <v>39</v>
      </c>
      <c r="M675" s="1" t="s">
        <v>40</v>
      </c>
      <c r="N675" s="1" t="s">
        <v>34</v>
      </c>
      <c r="O675" s="1" t="s">
        <v>35</v>
      </c>
      <c r="P675" s="1" t="s">
        <v>26</v>
      </c>
      <c r="Q675" s="1" t="s">
        <v>26</v>
      </c>
      <c r="R675" s="1" t="s">
        <v>26</v>
      </c>
      <c r="S675" s="1" t="s">
        <v>26</v>
      </c>
      <c r="T675" s="1" t="s">
        <v>26</v>
      </c>
      <c r="U675" s="1" t="s">
        <v>36</v>
      </c>
      <c r="V675" s="1" t="s">
        <v>37</v>
      </c>
      <c r="W675" s="1" t="s">
        <v>30</v>
      </c>
      <c r="X675" s="1" t="s">
        <v>25</v>
      </c>
      <c r="Y675">
        <v>4</v>
      </c>
    </row>
    <row r="676" spans="1:25" hidden="1" x14ac:dyDescent="0.25">
      <c r="A676" s="1" t="s">
        <v>25</v>
      </c>
      <c r="B676" s="1" t="s">
        <v>26</v>
      </c>
      <c r="C676" s="1" t="s">
        <v>26</v>
      </c>
      <c r="D676" s="1" t="s">
        <v>27</v>
      </c>
      <c r="E676" s="1" t="s">
        <v>28</v>
      </c>
      <c r="F676">
        <v>2017</v>
      </c>
      <c r="G676">
        <v>2017</v>
      </c>
      <c r="H676">
        <v>2017</v>
      </c>
      <c r="I676" s="1" t="s">
        <v>29</v>
      </c>
      <c r="J676" s="1" t="s">
        <v>30</v>
      </c>
      <c r="K676" s="1" t="s">
        <v>95</v>
      </c>
      <c r="L676" s="1" t="s">
        <v>490</v>
      </c>
      <c r="M676" s="1" t="s">
        <v>96</v>
      </c>
      <c r="N676" s="1" t="s">
        <v>34</v>
      </c>
      <c r="O676" s="1" t="s">
        <v>35</v>
      </c>
      <c r="P676" s="1" t="s">
        <v>25</v>
      </c>
      <c r="Q676" s="1" t="s">
        <v>25</v>
      </c>
      <c r="R676" s="1" t="s">
        <v>26</v>
      </c>
      <c r="S676" s="1" t="s">
        <v>25</v>
      </c>
      <c r="T676" s="1" t="s">
        <v>26</v>
      </c>
      <c r="U676" s="1" t="s">
        <v>36</v>
      </c>
      <c r="V676" s="1" t="s">
        <v>37</v>
      </c>
      <c r="W676" s="1" t="s">
        <v>30</v>
      </c>
      <c r="X676" s="1" t="s">
        <v>25</v>
      </c>
      <c r="Y676">
        <v>1</v>
      </c>
    </row>
    <row r="677" spans="1:25" hidden="1" x14ac:dyDescent="0.25">
      <c r="A677" s="1" t="s">
        <v>25</v>
      </c>
      <c r="B677" s="1" t="s">
        <v>26</v>
      </c>
      <c r="C677" s="1" t="s">
        <v>26</v>
      </c>
      <c r="D677" s="1" t="s">
        <v>46</v>
      </c>
      <c r="E677" s="1" t="s">
        <v>53</v>
      </c>
      <c r="F677">
        <v>2018</v>
      </c>
      <c r="G677">
        <v>2018</v>
      </c>
      <c r="H677">
        <v>2018</v>
      </c>
      <c r="I677" s="1" t="s">
        <v>29</v>
      </c>
      <c r="J677" s="1" t="s">
        <v>30</v>
      </c>
      <c r="K677" s="1" t="s">
        <v>63</v>
      </c>
      <c r="L677" s="1" t="s">
        <v>439</v>
      </c>
      <c r="M677" s="1" t="s">
        <v>65</v>
      </c>
      <c r="N677" s="1" t="s">
        <v>34</v>
      </c>
      <c r="O677" s="1" t="s">
        <v>35</v>
      </c>
      <c r="P677" s="1" t="s">
        <v>25</v>
      </c>
      <c r="Q677" s="1" t="s">
        <v>25</v>
      </c>
      <c r="R677" s="1" t="s">
        <v>26</v>
      </c>
      <c r="S677" s="1" t="s">
        <v>25</v>
      </c>
      <c r="T677" s="1" t="s">
        <v>25</v>
      </c>
      <c r="U677" s="1" t="s">
        <v>36</v>
      </c>
      <c r="V677" s="1" t="s">
        <v>37</v>
      </c>
      <c r="W677" s="1" t="s">
        <v>30</v>
      </c>
      <c r="X677" s="1" t="s">
        <v>26</v>
      </c>
      <c r="Y677">
        <v>1</v>
      </c>
    </row>
    <row r="678" spans="1:25" hidden="1" x14ac:dyDescent="0.25">
      <c r="A678" s="1" t="s">
        <v>25</v>
      </c>
      <c r="B678" s="1" t="s">
        <v>26</v>
      </c>
      <c r="C678" s="1" t="s">
        <v>26</v>
      </c>
      <c r="D678" s="1" t="s">
        <v>27</v>
      </c>
      <c r="E678" s="1" t="s">
        <v>28</v>
      </c>
      <c r="F678">
        <v>2019</v>
      </c>
      <c r="G678">
        <v>2019</v>
      </c>
      <c r="H678">
        <v>2019</v>
      </c>
      <c r="I678" s="1" t="s">
        <v>29</v>
      </c>
      <c r="J678" s="1" t="s">
        <v>30</v>
      </c>
      <c r="K678" s="1" t="s">
        <v>130</v>
      </c>
      <c r="L678" s="1" t="s">
        <v>359</v>
      </c>
      <c r="M678" s="1" t="s">
        <v>94</v>
      </c>
      <c r="N678" s="1" t="s">
        <v>34</v>
      </c>
      <c r="O678" s="1" t="s">
        <v>35</v>
      </c>
      <c r="P678" s="1" t="s">
        <v>25</v>
      </c>
      <c r="Q678" s="1" t="s">
        <v>25</v>
      </c>
      <c r="R678" s="1" t="s">
        <v>26</v>
      </c>
      <c r="S678" s="1" t="s">
        <v>25</v>
      </c>
      <c r="T678" s="1" t="s">
        <v>25</v>
      </c>
      <c r="U678" s="1" t="s">
        <v>36</v>
      </c>
      <c r="V678" s="1" t="s">
        <v>37</v>
      </c>
      <c r="W678" s="1" t="s">
        <v>551</v>
      </c>
      <c r="X678" s="1" t="s">
        <v>25</v>
      </c>
      <c r="Y678">
        <v>1</v>
      </c>
    </row>
    <row r="679" spans="1:25" hidden="1" x14ac:dyDescent="0.25">
      <c r="A679" s="1" t="s">
        <v>25</v>
      </c>
      <c r="B679" s="1" t="s">
        <v>26</v>
      </c>
      <c r="C679" s="1" t="s">
        <v>26</v>
      </c>
      <c r="D679" s="1" t="s">
        <v>46</v>
      </c>
      <c r="E679" s="1" t="s">
        <v>53</v>
      </c>
      <c r="F679">
        <v>2019</v>
      </c>
      <c r="G679">
        <v>2019</v>
      </c>
      <c r="H679">
        <v>2019</v>
      </c>
      <c r="I679" s="1" t="s">
        <v>29</v>
      </c>
      <c r="J679" s="1" t="s">
        <v>30</v>
      </c>
      <c r="K679" s="1" t="s">
        <v>43</v>
      </c>
      <c r="L679" s="1" t="s">
        <v>44</v>
      </c>
      <c r="M679" s="1" t="s">
        <v>45</v>
      </c>
      <c r="N679" s="1" t="s">
        <v>34</v>
      </c>
      <c r="O679" s="1" t="s">
        <v>35</v>
      </c>
      <c r="P679" s="1" t="s">
        <v>25</v>
      </c>
      <c r="Q679" s="1" t="s">
        <v>25</v>
      </c>
      <c r="R679" s="1" t="s">
        <v>26</v>
      </c>
      <c r="S679" s="1" t="s">
        <v>25</v>
      </c>
      <c r="T679" s="1" t="s">
        <v>25</v>
      </c>
      <c r="U679" s="1" t="s">
        <v>36</v>
      </c>
      <c r="V679" s="1" t="s">
        <v>37</v>
      </c>
      <c r="W679" s="1" t="s">
        <v>30</v>
      </c>
      <c r="X679" s="1" t="s">
        <v>26</v>
      </c>
      <c r="Y679">
        <v>1</v>
      </c>
    </row>
    <row r="680" spans="1:25" hidden="1" x14ac:dyDescent="0.25">
      <c r="A680" s="1" t="s">
        <v>25</v>
      </c>
      <c r="B680" s="1" t="s">
        <v>26</v>
      </c>
      <c r="C680" s="1" t="s">
        <v>26</v>
      </c>
      <c r="D680" s="1" t="s">
        <v>46</v>
      </c>
      <c r="E680" s="1" t="s">
        <v>42</v>
      </c>
      <c r="F680">
        <v>2019</v>
      </c>
      <c r="G680">
        <v>2019</v>
      </c>
      <c r="H680">
        <v>2019</v>
      </c>
      <c r="I680" s="1" t="s">
        <v>29</v>
      </c>
      <c r="J680" s="1" t="s">
        <v>30</v>
      </c>
      <c r="K680" s="1" t="s">
        <v>50</v>
      </c>
      <c r="L680" s="1" t="s">
        <v>491</v>
      </c>
      <c r="M680" s="1" t="s">
        <v>52</v>
      </c>
      <c r="N680" s="1" t="s">
        <v>34</v>
      </c>
      <c r="O680" s="1" t="s">
        <v>35</v>
      </c>
      <c r="P680" s="1" t="s">
        <v>26</v>
      </c>
      <c r="Q680" s="1" t="s">
        <v>26</v>
      </c>
      <c r="R680" s="1" t="s">
        <v>26</v>
      </c>
      <c r="S680" s="1" t="s">
        <v>26</v>
      </c>
      <c r="T680" s="1" t="s">
        <v>26</v>
      </c>
      <c r="U680" s="1" t="s">
        <v>36</v>
      </c>
      <c r="V680" s="1" t="s">
        <v>37</v>
      </c>
      <c r="W680" s="1" t="s">
        <v>30</v>
      </c>
      <c r="X680" s="1" t="s">
        <v>25</v>
      </c>
      <c r="Y680">
        <v>1</v>
      </c>
    </row>
    <row r="681" spans="1:25" hidden="1" x14ac:dyDescent="0.25">
      <c r="A681" s="1" t="s">
        <v>25</v>
      </c>
      <c r="B681" s="1" t="s">
        <v>26</v>
      </c>
      <c r="C681" s="1" t="s">
        <v>26</v>
      </c>
      <c r="D681" s="1" t="s">
        <v>27</v>
      </c>
      <c r="E681" s="1" t="s">
        <v>28</v>
      </c>
      <c r="F681">
        <v>2019</v>
      </c>
      <c r="G681">
        <v>2019</v>
      </c>
      <c r="H681">
        <v>2019</v>
      </c>
      <c r="I681" s="1" t="s">
        <v>29</v>
      </c>
      <c r="J681" s="1" t="s">
        <v>30</v>
      </c>
      <c r="K681" s="1" t="s">
        <v>63</v>
      </c>
      <c r="L681" s="1" t="s">
        <v>64</v>
      </c>
      <c r="M681" s="1" t="s">
        <v>65</v>
      </c>
      <c r="N681" s="1" t="s">
        <v>34</v>
      </c>
      <c r="O681" s="1" t="s">
        <v>35</v>
      </c>
      <c r="P681" s="1" t="s">
        <v>25</v>
      </c>
      <c r="Q681" s="1" t="s">
        <v>25</v>
      </c>
      <c r="R681" s="1" t="s">
        <v>26</v>
      </c>
      <c r="S681" s="1" t="s">
        <v>25</v>
      </c>
      <c r="T681" s="1" t="s">
        <v>25</v>
      </c>
      <c r="U681" s="1" t="s">
        <v>36</v>
      </c>
      <c r="V681" s="1" t="s">
        <v>37</v>
      </c>
      <c r="W681" s="1" t="s">
        <v>30</v>
      </c>
      <c r="X681" s="1" t="s">
        <v>26</v>
      </c>
      <c r="Y681">
        <v>1</v>
      </c>
    </row>
    <row r="682" spans="1:25" hidden="1" x14ac:dyDescent="0.25">
      <c r="A682" s="1" t="s">
        <v>25</v>
      </c>
      <c r="B682" s="1" t="s">
        <v>26</v>
      </c>
      <c r="C682" s="1" t="s">
        <v>26</v>
      </c>
      <c r="D682" s="1" t="s">
        <v>46</v>
      </c>
      <c r="E682" s="1" t="s">
        <v>53</v>
      </c>
      <c r="F682">
        <v>2020</v>
      </c>
      <c r="G682">
        <v>2020</v>
      </c>
      <c r="H682">
        <v>2020</v>
      </c>
      <c r="I682" s="1" t="s">
        <v>29</v>
      </c>
      <c r="J682" s="1" t="s">
        <v>30</v>
      </c>
      <c r="K682" s="1" t="s">
        <v>63</v>
      </c>
      <c r="L682" s="1" t="s">
        <v>172</v>
      </c>
      <c r="M682" s="1" t="s">
        <v>65</v>
      </c>
      <c r="N682" s="1" t="s">
        <v>34</v>
      </c>
      <c r="O682" s="1" t="s">
        <v>35</v>
      </c>
      <c r="P682" s="1" t="s">
        <v>25</v>
      </c>
      <c r="Q682" s="1" t="s">
        <v>26</v>
      </c>
      <c r="R682" s="1" t="s">
        <v>26</v>
      </c>
      <c r="S682" s="1" t="s">
        <v>25</v>
      </c>
      <c r="T682" s="1" t="s">
        <v>26</v>
      </c>
      <c r="U682" s="1" t="s">
        <v>36</v>
      </c>
      <c r="V682" s="1" t="s">
        <v>37</v>
      </c>
      <c r="W682" s="1" t="s">
        <v>30</v>
      </c>
      <c r="X682" s="1" t="s">
        <v>26</v>
      </c>
      <c r="Y682">
        <v>1</v>
      </c>
    </row>
    <row r="683" spans="1:25" hidden="1" x14ac:dyDescent="0.25">
      <c r="A683" s="1" t="s">
        <v>25</v>
      </c>
      <c r="B683" s="1" t="s">
        <v>26</v>
      </c>
      <c r="C683" s="1" t="s">
        <v>26</v>
      </c>
      <c r="D683" s="1" t="s">
        <v>27</v>
      </c>
      <c r="E683" s="1" t="s">
        <v>28</v>
      </c>
      <c r="F683">
        <v>2018</v>
      </c>
      <c r="G683">
        <v>2018</v>
      </c>
      <c r="H683">
        <v>2018</v>
      </c>
      <c r="I683" s="1" t="s">
        <v>29</v>
      </c>
      <c r="J683" s="1" t="s">
        <v>30</v>
      </c>
      <c r="K683" s="1" t="s">
        <v>38</v>
      </c>
      <c r="L683" s="1" t="s">
        <v>39</v>
      </c>
      <c r="M683" s="1" t="s">
        <v>40</v>
      </c>
      <c r="N683" s="1" t="s">
        <v>34</v>
      </c>
      <c r="O683" s="1" t="s">
        <v>35</v>
      </c>
      <c r="P683" s="1" t="s">
        <v>25</v>
      </c>
      <c r="Q683" s="1" t="s">
        <v>25</v>
      </c>
      <c r="R683" s="1" t="s">
        <v>26</v>
      </c>
      <c r="S683" s="1" t="s">
        <v>25</v>
      </c>
      <c r="T683" s="1" t="s">
        <v>25</v>
      </c>
      <c r="U683" s="1" t="s">
        <v>36</v>
      </c>
      <c r="V683" s="1" t="s">
        <v>37</v>
      </c>
      <c r="W683" s="1" t="s">
        <v>30</v>
      </c>
      <c r="X683" s="1" t="s">
        <v>26</v>
      </c>
      <c r="Y683">
        <v>10</v>
      </c>
    </row>
    <row r="684" spans="1:25" hidden="1" x14ac:dyDescent="0.25">
      <c r="A684" s="1" t="s">
        <v>25</v>
      </c>
      <c r="B684" s="1" t="s">
        <v>26</v>
      </c>
      <c r="C684" s="1" t="s">
        <v>26</v>
      </c>
      <c r="D684" s="1" t="s">
        <v>46</v>
      </c>
      <c r="E684" s="1" t="s">
        <v>42</v>
      </c>
      <c r="F684">
        <v>2018</v>
      </c>
      <c r="G684">
        <v>2018</v>
      </c>
      <c r="H684">
        <v>2018</v>
      </c>
      <c r="I684" s="1" t="s">
        <v>29</v>
      </c>
      <c r="J684" s="1" t="s">
        <v>30</v>
      </c>
      <c r="K684" s="1" t="s">
        <v>145</v>
      </c>
      <c r="L684" s="1" t="s">
        <v>495</v>
      </c>
      <c r="M684" s="1" t="s">
        <v>147</v>
      </c>
      <c r="N684" s="1" t="s">
        <v>34</v>
      </c>
      <c r="O684" s="1" t="s">
        <v>35</v>
      </c>
      <c r="P684" s="1" t="s">
        <v>26</v>
      </c>
      <c r="Q684" s="1" t="s">
        <v>26</v>
      </c>
      <c r="R684" s="1" t="s">
        <v>26</v>
      </c>
      <c r="S684" s="1" t="s">
        <v>26</v>
      </c>
      <c r="T684" s="1" t="s">
        <v>26</v>
      </c>
      <c r="U684" s="1" t="s">
        <v>36</v>
      </c>
      <c r="V684" s="1" t="s">
        <v>37</v>
      </c>
      <c r="W684" s="1" t="s">
        <v>30</v>
      </c>
      <c r="X684" s="1" t="s">
        <v>26</v>
      </c>
      <c r="Y684">
        <v>1</v>
      </c>
    </row>
    <row r="685" spans="1:25" hidden="1" x14ac:dyDescent="0.25">
      <c r="A685" s="1" t="s">
        <v>25</v>
      </c>
      <c r="B685" s="1" t="s">
        <v>26</v>
      </c>
      <c r="C685" s="1" t="s">
        <v>26</v>
      </c>
      <c r="D685" s="1" t="s">
        <v>46</v>
      </c>
      <c r="E685" s="1" t="s">
        <v>42</v>
      </c>
      <c r="F685">
        <v>2019</v>
      </c>
      <c r="G685">
        <v>2019</v>
      </c>
      <c r="H685">
        <v>2019</v>
      </c>
      <c r="I685" s="1" t="s">
        <v>29</v>
      </c>
      <c r="J685" s="1" t="s">
        <v>30</v>
      </c>
      <c r="K685" s="1" t="s">
        <v>195</v>
      </c>
      <c r="L685" s="1" t="s">
        <v>496</v>
      </c>
      <c r="M685" s="1" t="s">
        <v>197</v>
      </c>
      <c r="N685" s="1" t="s">
        <v>34</v>
      </c>
      <c r="O685" s="1" t="s">
        <v>35</v>
      </c>
      <c r="P685" s="1" t="s">
        <v>26</v>
      </c>
      <c r="Q685" s="1" t="s">
        <v>26</v>
      </c>
      <c r="R685" s="1" t="s">
        <v>26</v>
      </c>
      <c r="S685" s="1" t="s">
        <v>26</v>
      </c>
      <c r="T685" s="1" t="s">
        <v>26</v>
      </c>
      <c r="U685" s="1" t="s">
        <v>36</v>
      </c>
      <c r="V685" s="1" t="s">
        <v>37</v>
      </c>
      <c r="W685" s="1" t="s">
        <v>30</v>
      </c>
      <c r="X685" s="1" t="s">
        <v>26</v>
      </c>
      <c r="Y685">
        <v>1</v>
      </c>
    </row>
    <row r="686" spans="1:25" hidden="1" x14ac:dyDescent="0.25">
      <c r="A686" s="1" t="s">
        <v>25</v>
      </c>
      <c r="B686" s="1" t="s">
        <v>26</v>
      </c>
      <c r="C686" s="1" t="s">
        <v>26</v>
      </c>
      <c r="D686" s="1" t="s">
        <v>27</v>
      </c>
      <c r="E686" s="1" t="s">
        <v>28</v>
      </c>
      <c r="F686">
        <v>2019</v>
      </c>
      <c r="G686">
        <v>2019</v>
      </c>
      <c r="H686">
        <v>2019</v>
      </c>
      <c r="I686" s="1" t="s">
        <v>29</v>
      </c>
      <c r="J686" s="1" t="s">
        <v>30</v>
      </c>
      <c r="K686" s="1" t="s">
        <v>43</v>
      </c>
      <c r="L686" s="1" t="s">
        <v>44</v>
      </c>
      <c r="M686" s="1" t="s">
        <v>45</v>
      </c>
      <c r="N686" s="1" t="s">
        <v>34</v>
      </c>
      <c r="O686" s="1" t="s">
        <v>35</v>
      </c>
      <c r="P686" s="1" t="s">
        <v>25</v>
      </c>
      <c r="Q686" s="1" t="s">
        <v>25</v>
      </c>
      <c r="R686" s="1" t="s">
        <v>26</v>
      </c>
      <c r="S686" s="1" t="s">
        <v>25</v>
      </c>
      <c r="T686" s="1" t="s">
        <v>26</v>
      </c>
      <c r="U686" s="1" t="s">
        <v>36</v>
      </c>
      <c r="V686" s="1" t="s">
        <v>37</v>
      </c>
      <c r="W686" s="1" t="s">
        <v>551</v>
      </c>
      <c r="X686" s="1" t="s">
        <v>25</v>
      </c>
      <c r="Y686">
        <v>1</v>
      </c>
    </row>
    <row r="687" spans="1:25" hidden="1" x14ac:dyDescent="0.25">
      <c r="A687" s="1" t="s">
        <v>25</v>
      </c>
      <c r="B687" s="1" t="s">
        <v>26</v>
      </c>
      <c r="C687" s="1" t="s">
        <v>26</v>
      </c>
      <c r="D687" s="1" t="s">
        <v>46</v>
      </c>
      <c r="E687" s="1" t="s">
        <v>53</v>
      </c>
      <c r="F687">
        <v>2019</v>
      </c>
      <c r="G687">
        <v>2019</v>
      </c>
      <c r="H687">
        <v>2019</v>
      </c>
      <c r="I687" s="1" t="s">
        <v>29</v>
      </c>
      <c r="J687" s="1" t="s">
        <v>30</v>
      </c>
      <c r="K687" s="1" t="s">
        <v>118</v>
      </c>
      <c r="L687" s="1" t="s">
        <v>498</v>
      </c>
      <c r="M687" s="1" t="s">
        <v>120</v>
      </c>
      <c r="N687" s="1" t="s">
        <v>34</v>
      </c>
      <c r="O687" s="1" t="s">
        <v>35</v>
      </c>
      <c r="P687" s="1" t="s">
        <v>25</v>
      </c>
      <c r="Q687" s="1" t="s">
        <v>26</v>
      </c>
      <c r="R687" s="1" t="s">
        <v>26</v>
      </c>
      <c r="S687" s="1" t="s">
        <v>25</v>
      </c>
      <c r="T687" s="1" t="s">
        <v>26</v>
      </c>
      <c r="U687" s="1" t="s">
        <v>36</v>
      </c>
      <c r="V687" s="1" t="s">
        <v>37</v>
      </c>
      <c r="W687" s="1" t="s">
        <v>30</v>
      </c>
      <c r="X687" s="1" t="s">
        <v>25</v>
      </c>
      <c r="Y687">
        <v>1</v>
      </c>
    </row>
    <row r="688" spans="1:25" hidden="1" x14ac:dyDescent="0.25">
      <c r="A688" s="1" t="s">
        <v>25</v>
      </c>
      <c r="B688" s="1" t="s">
        <v>26</v>
      </c>
      <c r="C688" s="1" t="s">
        <v>26</v>
      </c>
      <c r="D688" s="1" t="s">
        <v>27</v>
      </c>
      <c r="E688" s="1" t="s">
        <v>28</v>
      </c>
      <c r="F688">
        <v>2019</v>
      </c>
      <c r="G688">
        <v>2019</v>
      </c>
      <c r="H688">
        <v>2019</v>
      </c>
      <c r="I688" s="1" t="s">
        <v>29</v>
      </c>
      <c r="J688" s="1" t="s">
        <v>30</v>
      </c>
      <c r="K688" s="1" t="s">
        <v>78</v>
      </c>
      <c r="L688" s="1" t="s">
        <v>499</v>
      </c>
      <c r="M688" s="1" t="s">
        <v>80</v>
      </c>
      <c r="N688" s="1" t="s">
        <v>34</v>
      </c>
      <c r="O688" s="1" t="s">
        <v>35</v>
      </c>
      <c r="P688" s="1" t="s">
        <v>25</v>
      </c>
      <c r="Q688" s="1" t="s">
        <v>25</v>
      </c>
      <c r="R688" s="1" t="s">
        <v>26</v>
      </c>
      <c r="S688" s="1" t="s">
        <v>25</v>
      </c>
      <c r="T688" s="1" t="s">
        <v>26</v>
      </c>
      <c r="U688" s="1" t="s">
        <v>36</v>
      </c>
      <c r="V688" s="1" t="s">
        <v>37</v>
      </c>
      <c r="W688" s="1" t="s">
        <v>30</v>
      </c>
      <c r="X688" s="1" t="s">
        <v>25</v>
      </c>
      <c r="Y688">
        <v>1</v>
      </c>
    </row>
    <row r="689" spans="1:25" hidden="1" x14ac:dyDescent="0.25">
      <c r="A689" s="1" t="s">
        <v>25</v>
      </c>
      <c r="B689" s="1" t="s">
        <v>26</v>
      </c>
      <c r="C689" s="1" t="s">
        <v>26</v>
      </c>
      <c r="D689" s="1" t="s">
        <v>27</v>
      </c>
      <c r="E689" s="1" t="s">
        <v>28</v>
      </c>
      <c r="F689">
        <v>2017</v>
      </c>
      <c r="G689">
        <v>2017</v>
      </c>
      <c r="H689">
        <v>2017</v>
      </c>
      <c r="I689" s="1" t="s">
        <v>29</v>
      </c>
      <c r="J689" s="1" t="s">
        <v>30</v>
      </c>
      <c r="K689" s="1" t="s">
        <v>38</v>
      </c>
      <c r="L689" s="1" t="s">
        <v>39</v>
      </c>
      <c r="M689" s="1" t="s">
        <v>40</v>
      </c>
      <c r="N689" s="1" t="s">
        <v>34</v>
      </c>
      <c r="O689" s="1" t="s">
        <v>35</v>
      </c>
      <c r="P689" s="1" t="s">
        <v>25</v>
      </c>
      <c r="Q689" s="1" t="s">
        <v>25</v>
      </c>
      <c r="R689" s="1" t="s">
        <v>26</v>
      </c>
      <c r="S689" s="1" t="s">
        <v>26</v>
      </c>
      <c r="T689" s="1" t="s">
        <v>25</v>
      </c>
      <c r="U689" s="1" t="s">
        <v>36</v>
      </c>
      <c r="V689" s="1" t="s">
        <v>37</v>
      </c>
      <c r="W689" s="1" t="s">
        <v>30</v>
      </c>
      <c r="X689" s="1" t="s">
        <v>26</v>
      </c>
      <c r="Y689">
        <v>1</v>
      </c>
    </row>
    <row r="690" spans="1:25" hidden="1" x14ac:dyDescent="0.25">
      <c r="A690" s="1" t="s">
        <v>25</v>
      </c>
      <c r="B690" s="1" t="s">
        <v>26</v>
      </c>
      <c r="C690" s="1" t="s">
        <v>26</v>
      </c>
      <c r="D690" s="1" t="s">
        <v>46</v>
      </c>
      <c r="E690" s="1" t="s">
        <v>42</v>
      </c>
      <c r="F690">
        <v>2020</v>
      </c>
      <c r="G690">
        <v>2020</v>
      </c>
      <c r="H690">
        <v>2020</v>
      </c>
      <c r="I690" s="1" t="s">
        <v>29</v>
      </c>
      <c r="J690" s="1" t="s">
        <v>30</v>
      </c>
      <c r="K690" s="1" t="s">
        <v>168</v>
      </c>
      <c r="L690" s="1" t="s">
        <v>322</v>
      </c>
      <c r="M690" s="1" t="s">
        <v>62</v>
      </c>
      <c r="N690" s="1" t="s">
        <v>34</v>
      </c>
      <c r="O690" s="1" t="s">
        <v>35</v>
      </c>
      <c r="P690" s="1" t="s">
        <v>26</v>
      </c>
      <c r="Q690" s="1" t="s">
        <v>26</v>
      </c>
      <c r="R690" s="1" t="s">
        <v>26</v>
      </c>
      <c r="S690" s="1" t="s">
        <v>26</v>
      </c>
      <c r="T690" s="1" t="s">
        <v>26</v>
      </c>
      <c r="U690" s="1" t="s">
        <v>36</v>
      </c>
      <c r="V690" s="1" t="s">
        <v>37</v>
      </c>
      <c r="W690" s="1" t="s">
        <v>30</v>
      </c>
      <c r="X690" s="1" t="s">
        <v>25</v>
      </c>
      <c r="Y690">
        <v>1</v>
      </c>
    </row>
    <row r="691" spans="1:25" hidden="1" x14ac:dyDescent="0.25">
      <c r="A691" s="1" t="s">
        <v>26</v>
      </c>
      <c r="B691" s="1" t="s">
        <v>26</v>
      </c>
      <c r="C691" s="1" t="s">
        <v>26</v>
      </c>
      <c r="D691" s="1" t="s">
        <v>27</v>
      </c>
      <c r="E691" s="1" t="s">
        <v>42</v>
      </c>
      <c r="F691">
        <v>2019</v>
      </c>
      <c r="G691">
        <v>2019</v>
      </c>
      <c r="H691">
        <v>2019</v>
      </c>
      <c r="I691" s="1" t="s">
        <v>29</v>
      </c>
      <c r="J691" s="1" t="s">
        <v>30</v>
      </c>
      <c r="K691" s="1" t="s">
        <v>43</v>
      </c>
      <c r="L691" s="1" t="s">
        <v>44</v>
      </c>
      <c r="M691" s="1" t="s">
        <v>45</v>
      </c>
      <c r="N691" s="1" t="s">
        <v>34</v>
      </c>
      <c r="O691" s="1" t="s">
        <v>35</v>
      </c>
      <c r="P691" s="1" t="s">
        <v>25</v>
      </c>
      <c r="Q691" s="1" t="s">
        <v>26</v>
      </c>
      <c r="R691" s="1" t="s">
        <v>25</v>
      </c>
      <c r="S691" s="1" t="s">
        <v>25</v>
      </c>
      <c r="T691" s="1" t="s">
        <v>25</v>
      </c>
      <c r="U691" s="1" t="s">
        <v>36</v>
      </c>
      <c r="V691" s="1" t="s">
        <v>37</v>
      </c>
      <c r="W691" s="1" t="s">
        <v>30</v>
      </c>
      <c r="X691" s="1" t="s">
        <v>26</v>
      </c>
      <c r="Y691">
        <v>2</v>
      </c>
    </row>
    <row r="692" spans="1:25" hidden="1" x14ac:dyDescent="0.25">
      <c r="A692" s="1" t="s">
        <v>25</v>
      </c>
      <c r="B692" s="1" t="s">
        <v>26</v>
      </c>
      <c r="C692" s="1" t="s">
        <v>26</v>
      </c>
      <c r="D692" s="1" t="s">
        <v>46</v>
      </c>
      <c r="E692" s="1" t="s">
        <v>53</v>
      </c>
      <c r="F692">
        <v>2020</v>
      </c>
      <c r="G692">
        <v>2020</v>
      </c>
      <c r="H692">
        <v>2020</v>
      </c>
      <c r="I692" s="1" t="s">
        <v>29</v>
      </c>
      <c r="J692" s="1" t="s">
        <v>30</v>
      </c>
      <c r="K692" s="1" t="s">
        <v>63</v>
      </c>
      <c r="L692" s="1" t="s">
        <v>269</v>
      </c>
      <c r="M692" s="1" t="s">
        <v>74</v>
      </c>
      <c r="N692" s="1" t="s">
        <v>34</v>
      </c>
      <c r="O692" s="1" t="s">
        <v>35</v>
      </c>
      <c r="P692" s="1" t="s">
        <v>25</v>
      </c>
      <c r="Q692" s="1" t="s">
        <v>26</v>
      </c>
      <c r="R692" s="1" t="s">
        <v>26</v>
      </c>
      <c r="S692" s="1" t="s">
        <v>25</v>
      </c>
      <c r="T692" s="1" t="s">
        <v>25</v>
      </c>
      <c r="U692" s="1" t="s">
        <v>36</v>
      </c>
      <c r="V692" s="1" t="s">
        <v>37</v>
      </c>
      <c r="W692" s="1" t="s">
        <v>30</v>
      </c>
      <c r="X692" s="1" t="s">
        <v>26</v>
      </c>
      <c r="Y692">
        <v>1</v>
      </c>
    </row>
    <row r="693" spans="1:25" hidden="1" x14ac:dyDescent="0.25">
      <c r="A693" s="1" t="s">
        <v>25</v>
      </c>
      <c r="B693" s="1" t="s">
        <v>26</v>
      </c>
      <c r="C693" s="1" t="s">
        <v>25</v>
      </c>
      <c r="D693" s="1" t="s">
        <v>27</v>
      </c>
      <c r="E693" s="1" t="s">
        <v>42</v>
      </c>
      <c r="F693">
        <v>2018</v>
      </c>
      <c r="G693">
        <v>2018</v>
      </c>
      <c r="H693">
        <v>2018</v>
      </c>
      <c r="I693" s="1" t="s">
        <v>29</v>
      </c>
      <c r="J693" s="1" t="s">
        <v>30</v>
      </c>
      <c r="K693" s="1" t="s">
        <v>63</v>
      </c>
      <c r="L693" s="1" t="s">
        <v>64</v>
      </c>
      <c r="M693" s="1" t="s">
        <v>65</v>
      </c>
      <c r="N693" s="1" t="s">
        <v>34</v>
      </c>
      <c r="O693" s="1" t="s">
        <v>35</v>
      </c>
      <c r="P693" s="1" t="s">
        <v>26</v>
      </c>
      <c r="Q693" s="1" t="s">
        <v>26</v>
      </c>
      <c r="R693" s="1" t="s">
        <v>26</v>
      </c>
      <c r="S693" s="1" t="s">
        <v>26</v>
      </c>
      <c r="T693" s="1" t="s">
        <v>26</v>
      </c>
      <c r="U693" s="1" t="s">
        <v>36</v>
      </c>
      <c r="V693" s="1" t="s">
        <v>37</v>
      </c>
      <c r="W693" s="1" t="s">
        <v>30</v>
      </c>
      <c r="X693" s="1" t="s">
        <v>26</v>
      </c>
      <c r="Y693">
        <v>1</v>
      </c>
    </row>
    <row r="694" spans="1:25" hidden="1" x14ac:dyDescent="0.25">
      <c r="A694" s="1" t="s">
        <v>25</v>
      </c>
      <c r="B694" s="1" t="s">
        <v>26</v>
      </c>
      <c r="C694" s="1" t="s">
        <v>26</v>
      </c>
      <c r="D694" s="1" t="s">
        <v>46</v>
      </c>
      <c r="E694" s="1" t="s">
        <v>42</v>
      </c>
      <c r="F694">
        <v>2018</v>
      </c>
      <c r="G694">
        <v>2018</v>
      </c>
      <c r="H694">
        <v>2018</v>
      </c>
      <c r="I694" s="1" t="s">
        <v>29</v>
      </c>
      <c r="J694" s="1" t="s">
        <v>30</v>
      </c>
      <c r="K694" s="1" t="s">
        <v>145</v>
      </c>
      <c r="L694" s="1" t="s">
        <v>146</v>
      </c>
      <c r="M694" s="1" t="s">
        <v>147</v>
      </c>
      <c r="N694" s="1" t="s">
        <v>34</v>
      </c>
      <c r="O694" s="1" t="s">
        <v>35</v>
      </c>
      <c r="P694" s="1" t="s">
        <v>26</v>
      </c>
      <c r="Q694" s="1" t="s">
        <v>26</v>
      </c>
      <c r="R694" s="1" t="s">
        <v>26</v>
      </c>
      <c r="S694" s="1" t="s">
        <v>26</v>
      </c>
      <c r="T694" s="1" t="s">
        <v>26</v>
      </c>
      <c r="U694" s="1" t="s">
        <v>36</v>
      </c>
      <c r="V694" s="1" t="s">
        <v>37</v>
      </c>
      <c r="W694" s="1" t="s">
        <v>30</v>
      </c>
      <c r="X694" s="1" t="s">
        <v>26</v>
      </c>
      <c r="Y694">
        <v>1</v>
      </c>
    </row>
    <row r="695" spans="1:25" hidden="1" x14ac:dyDescent="0.25">
      <c r="A695" s="1" t="s">
        <v>25</v>
      </c>
      <c r="B695" s="1" t="s">
        <v>26</v>
      </c>
      <c r="C695" s="1" t="s">
        <v>26</v>
      </c>
      <c r="D695" s="1" t="s">
        <v>46</v>
      </c>
      <c r="E695" s="1" t="s">
        <v>42</v>
      </c>
      <c r="F695">
        <v>2019</v>
      </c>
      <c r="G695">
        <v>2019</v>
      </c>
      <c r="H695">
        <v>2019</v>
      </c>
      <c r="I695" s="1" t="s">
        <v>29</v>
      </c>
      <c r="J695" s="1" t="s">
        <v>30</v>
      </c>
      <c r="K695" s="1" t="s">
        <v>82</v>
      </c>
      <c r="L695" s="1" t="s">
        <v>121</v>
      </c>
      <c r="M695" s="1" t="s">
        <v>84</v>
      </c>
      <c r="N695" s="1" t="s">
        <v>34</v>
      </c>
      <c r="O695" s="1" t="s">
        <v>35</v>
      </c>
      <c r="P695" s="1" t="s">
        <v>26</v>
      </c>
      <c r="Q695" s="1" t="s">
        <v>26</v>
      </c>
      <c r="R695" s="1" t="s">
        <v>26</v>
      </c>
      <c r="S695" s="1" t="s">
        <v>26</v>
      </c>
      <c r="T695" s="1" t="s">
        <v>26</v>
      </c>
      <c r="U695" s="1" t="s">
        <v>56</v>
      </c>
      <c r="V695" s="1" t="s">
        <v>37</v>
      </c>
      <c r="W695" s="1" t="s">
        <v>30</v>
      </c>
      <c r="X695" s="1" t="s">
        <v>26</v>
      </c>
      <c r="Y695">
        <v>1</v>
      </c>
    </row>
    <row r="696" spans="1:25" hidden="1" x14ac:dyDescent="0.25">
      <c r="A696" s="1" t="s">
        <v>25</v>
      </c>
      <c r="B696" s="1" t="s">
        <v>26</v>
      </c>
      <c r="C696" s="1" t="s">
        <v>26</v>
      </c>
      <c r="D696" s="1" t="s">
        <v>27</v>
      </c>
      <c r="E696" s="1" t="s">
        <v>42</v>
      </c>
      <c r="F696">
        <v>2016</v>
      </c>
      <c r="G696">
        <v>2016</v>
      </c>
      <c r="H696">
        <v>2016</v>
      </c>
      <c r="I696" s="1" t="s">
        <v>29</v>
      </c>
      <c r="J696" s="1" t="s">
        <v>30</v>
      </c>
      <c r="K696" s="1" t="s">
        <v>43</v>
      </c>
      <c r="L696" s="1" t="s">
        <v>44</v>
      </c>
      <c r="M696" s="1" t="s">
        <v>45</v>
      </c>
      <c r="N696" s="1" t="s">
        <v>34</v>
      </c>
      <c r="O696" s="1" t="s">
        <v>35</v>
      </c>
      <c r="P696" s="1" t="s">
        <v>26</v>
      </c>
      <c r="Q696" s="1" t="s">
        <v>26</v>
      </c>
      <c r="R696" s="1" t="s">
        <v>26</v>
      </c>
      <c r="S696" s="1" t="s">
        <v>26</v>
      </c>
      <c r="T696" s="1" t="s">
        <v>26</v>
      </c>
      <c r="U696" s="1" t="s">
        <v>36</v>
      </c>
      <c r="V696" s="1" t="s">
        <v>37</v>
      </c>
      <c r="W696" s="1" t="s">
        <v>30</v>
      </c>
      <c r="X696" s="1" t="s">
        <v>26</v>
      </c>
      <c r="Y696">
        <v>1</v>
      </c>
    </row>
    <row r="697" spans="1:25" hidden="1" x14ac:dyDescent="0.25">
      <c r="A697" s="1" t="s">
        <v>25</v>
      </c>
      <c r="B697" s="1" t="s">
        <v>26</v>
      </c>
      <c r="C697" s="1" t="s">
        <v>26</v>
      </c>
      <c r="D697" s="1" t="s">
        <v>27</v>
      </c>
      <c r="E697" s="1" t="s">
        <v>28</v>
      </c>
      <c r="F697">
        <v>2016</v>
      </c>
      <c r="G697">
        <v>2016</v>
      </c>
      <c r="H697">
        <v>2016</v>
      </c>
      <c r="I697" s="1" t="s">
        <v>29</v>
      </c>
      <c r="J697" s="1" t="s">
        <v>30</v>
      </c>
      <c r="K697" s="1" t="s">
        <v>104</v>
      </c>
      <c r="L697" s="1" t="s">
        <v>149</v>
      </c>
      <c r="M697" s="1" t="s">
        <v>106</v>
      </c>
      <c r="N697" s="1" t="s">
        <v>34</v>
      </c>
      <c r="O697" s="1" t="s">
        <v>35</v>
      </c>
      <c r="P697" s="1" t="s">
        <v>25</v>
      </c>
      <c r="Q697" s="1" t="s">
        <v>25</v>
      </c>
      <c r="R697" s="1" t="s">
        <v>26</v>
      </c>
      <c r="S697" s="1" t="s">
        <v>25</v>
      </c>
      <c r="T697" s="1" t="s">
        <v>25</v>
      </c>
      <c r="U697" s="1" t="s">
        <v>36</v>
      </c>
      <c r="V697" s="1" t="s">
        <v>37</v>
      </c>
      <c r="W697" s="1" t="s">
        <v>30</v>
      </c>
      <c r="X697" s="1" t="s">
        <v>26</v>
      </c>
      <c r="Y697">
        <v>1</v>
      </c>
    </row>
    <row r="698" spans="1:25" hidden="1" x14ac:dyDescent="0.25">
      <c r="A698" s="1" t="s">
        <v>25</v>
      </c>
      <c r="B698" s="1" t="s">
        <v>26</v>
      </c>
      <c r="C698" s="1" t="s">
        <v>26</v>
      </c>
      <c r="D698" s="1" t="s">
        <v>27</v>
      </c>
      <c r="E698" s="1" t="s">
        <v>28</v>
      </c>
      <c r="F698">
        <v>2016</v>
      </c>
      <c r="G698">
        <v>2016</v>
      </c>
      <c r="H698">
        <v>2016</v>
      </c>
      <c r="I698" s="1" t="s">
        <v>29</v>
      </c>
      <c r="J698" s="1" t="s">
        <v>30</v>
      </c>
      <c r="K698" s="1" t="s">
        <v>168</v>
      </c>
      <c r="L698" s="1" t="s">
        <v>169</v>
      </c>
      <c r="M698" s="1" t="s">
        <v>62</v>
      </c>
      <c r="N698" s="1" t="s">
        <v>34</v>
      </c>
      <c r="O698" s="1" t="s">
        <v>35</v>
      </c>
      <c r="P698" s="1" t="s">
        <v>25</v>
      </c>
      <c r="Q698" s="1" t="s">
        <v>25</v>
      </c>
      <c r="R698" s="1" t="s">
        <v>26</v>
      </c>
      <c r="S698" s="1" t="s">
        <v>26</v>
      </c>
      <c r="T698" s="1" t="s">
        <v>25</v>
      </c>
      <c r="U698" s="1" t="s">
        <v>36</v>
      </c>
      <c r="V698" s="1" t="s">
        <v>37</v>
      </c>
      <c r="W698" s="1" t="s">
        <v>30</v>
      </c>
      <c r="X698" s="1" t="s">
        <v>25</v>
      </c>
      <c r="Y698">
        <v>1</v>
      </c>
    </row>
    <row r="699" spans="1:25" hidden="1" x14ac:dyDescent="0.25">
      <c r="A699" s="1" t="s">
        <v>26</v>
      </c>
      <c r="B699" s="1" t="s">
        <v>26</v>
      </c>
      <c r="C699" s="1" t="s">
        <v>26</v>
      </c>
      <c r="D699" s="1" t="s">
        <v>27</v>
      </c>
      <c r="E699" s="1" t="s">
        <v>42</v>
      </c>
      <c r="F699">
        <v>2018</v>
      </c>
      <c r="G699">
        <v>2018</v>
      </c>
      <c r="H699">
        <v>2018</v>
      </c>
      <c r="I699" s="1" t="s">
        <v>29</v>
      </c>
      <c r="J699" s="1" t="s">
        <v>30</v>
      </c>
      <c r="K699" s="1" t="s">
        <v>50</v>
      </c>
      <c r="L699" s="1" t="s">
        <v>454</v>
      </c>
      <c r="M699" s="1" t="s">
        <v>52</v>
      </c>
      <c r="N699" s="1" t="s">
        <v>34</v>
      </c>
      <c r="O699" s="1" t="s">
        <v>35</v>
      </c>
      <c r="P699" s="1" t="s">
        <v>26</v>
      </c>
      <c r="Q699" s="1" t="s">
        <v>26</v>
      </c>
      <c r="R699" s="1" t="s">
        <v>25</v>
      </c>
      <c r="S699" s="1" t="s">
        <v>26</v>
      </c>
      <c r="T699" s="1" t="s">
        <v>26</v>
      </c>
      <c r="U699" s="1" t="s">
        <v>56</v>
      </c>
      <c r="V699" s="1" t="s">
        <v>37</v>
      </c>
      <c r="W699" s="1" t="s">
        <v>30</v>
      </c>
      <c r="X699" s="1" t="s">
        <v>26</v>
      </c>
      <c r="Y699">
        <v>1</v>
      </c>
    </row>
    <row r="700" spans="1:25" hidden="1" x14ac:dyDescent="0.25">
      <c r="A700" s="1" t="s">
        <v>25</v>
      </c>
      <c r="B700" s="1" t="s">
        <v>26</v>
      </c>
      <c r="C700" s="1" t="s">
        <v>26</v>
      </c>
      <c r="D700" s="1" t="s">
        <v>46</v>
      </c>
      <c r="E700" s="1" t="s">
        <v>42</v>
      </c>
      <c r="F700">
        <v>2019</v>
      </c>
      <c r="G700">
        <v>2019</v>
      </c>
      <c r="H700">
        <v>2019</v>
      </c>
      <c r="I700" s="1" t="s">
        <v>29</v>
      </c>
      <c r="J700" s="1" t="s">
        <v>30</v>
      </c>
      <c r="K700" s="1" t="s">
        <v>66</v>
      </c>
      <c r="L700" s="1" t="s">
        <v>92</v>
      </c>
      <c r="M700" s="1" t="s">
        <v>68</v>
      </c>
      <c r="N700" s="1" t="s">
        <v>34</v>
      </c>
      <c r="O700" s="1" t="s">
        <v>35</v>
      </c>
      <c r="P700" s="1" t="s">
        <v>26</v>
      </c>
      <c r="Q700" s="1" t="s">
        <v>26</v>
      </c>
      <c r="R700" s="1" t="s">
        <v>26</v>
      </c>
      <c r="S700" s="1" t="s">
        <v>26</v>
      </c>
      <c r="T700" s="1" t="s">
        <v>26</v>
      </c>
      <c r="U700" s="1" t="s">
        <v>36</v>
      </c>
      <c r="V700" s="1" t="s">
        <v>37</v>
      </c>
      <c r="W700" s="1" t="s">
        <v>551</v>
      </c>
      <c r="X700" s="1" t="s">
        <v>25</v>
      </c>
      <c r="Y700">
        <v>1</v>
      </c>
    </row>
    <row r="701" spans="1:25" hidden="1" x14ac:dyDescent="0.25">
      <c r="A701" s="1" t="s">
        <v>25</v>
      </c>
      <c r="B701" s="1" t="s">
        <v>26</v>
      </c>
      <c r="C701" s="1" t="s">
        <v>26</v>
      </c>
      <c r="D701" s="1" t="s">
        <v>27</v>
      </c>
      <c r="E701" s="1" t="s">
        <v>28</v>
      </c>
      <c r="F701">
        <v>2019</v>
      </c>
      <c r="G701">
        <v>2019</v>
      </c>
      <c r="H701">
        <v>2019</v>
      </c>
      <c r="I701" s="1" t="s">
        <v>29</v>
      </c>
      <c r="J701" s="1" t="s">
        <v>30</v>
      </c>
      <c r="K701" s="1" t="s">
        <v>57</v>
      </c>
      <c r="L701" s="1" t="s">
        <v>240</v>
      </c>
      <c r="M701" s="1" t="s">
        <v>59</v>
      </c>
      <c r="N701" s="1" t="s">
        <v>34</v>
      </c>
      <c r="O701" s="1" t="s">
        <v>35</v>
      </c>
      <c r="P701" s="1" t="s">
        <v>25</v>
      </c>
      <c r="Q701" s="1" t="s">
        <v>25</v>
      </c>
      <c r="R701" s="1" t="s">
        <v>26</v>
      </c>
      <c r="S701" s="1" t="s">
        <v>25</v>
      </c>
      <c r="T701" s="1" t="s">
        <v>25</v>
      </c>
      <c r="U701" s="1" t="s">
        <v>36</v>
      </c>
      <c r="V701" s="1" t="s">
        <v>37</v>
      </c>
      <c r="W701" s="1" t="s">
        <v>30</v>
      </c>
      <c r="X701" s="1" t="s">
        <v>25</v>
      </c>
      <c r="Y701">
        <v>1</v>
      </c>
    </row>
    <row r="702" spans="1:25" hidden="1" x14ac:dyDescent="0.25">
      <c r="A702" s="1" t="s">
        <v>25</v>
      </c>
      <c r="B702" s="1" t="s">
        <v>26</v>
      </c>
      <c r="C702" s="1" t="s">
        <v>26</v>
      </c>
      <c r="D702" s="1" t="s">
        <v>46</v>
      </c>
      <c r="E702" s="1" t="s">
        <v>42</v>
      </c>
      <c r="F702">
        <v>2020</v>
      </c>
      <c r="G702">
        <v>2020</v>
      </c>
      <c r="H702">
        <v>2020</v>
      </c>
      <c r="I702" s="1" t="s">
        <v>29</v>
      </c>
      <c r="J702" s="1" t="s">
        <v>30</v>
      </c>
      <c r="K702" s="1" t="s">
        <v>38</v>
      </c>
      <c r="L702" s="1" t="s">
        <v>39</v>
      </c>
      <c r="M702" s="1" t="s">
        <v>40</v>
      </c>
      <c r="N702" s="1" t="s">
        <v>34</v>
      </c>
      <c r="O702" s="1" t="s">
        <v>35</v>
      </c>
      <c r="P702" s="1" t="s">
        <v>26</v>
      </c>
      <c r="Q702" s="1" t="s">
        <v>26</v>
      </c>
      <c r="R702" s="1" t="s">
        <v>26</v>
      </c>
      <c r="S702" s="1" t="s">
        <v>26</v>
      </c>
      <c r="T702" s="1" t="s">
        <v>26</v>
      </c>
      <c r="U702" s="1" t="s">
        <v>36</v>
      </c>
      <c r="V702" s="1" t="s">
        <v>37</v>
      </c>
      <c r="W702" s="1" t="s">
        <v>30</v>
      </c>
      <c r="X702" s="1" t="s">
        <v>26</v>
      </c>
      <c r="Y702">
        <v>4</v>
      </c>
    </row>
    <row r="703" spans="1:25" hidden="1" x14ac:dyDescent="0.25">
      <c r="A703" s="1" t="s">
        <v>25</v>
      </c>
      <c r="B703" s="1" t="s">
        <v>26</v>
      </c>
      <c r="C703" s="1" t="s">
        <v>26</v>
      </c>
      <c r="D703" s="1" t="s">
        <v>27</v>
      </c>
      <c r="E703" s="1" t="s">
        <v>28</v>
      </c>
      <c r="F703">
        <v>2019</v>
      </c>
      <c r="G703">
        <v>2019</v>
      </c>
      <c r="H703">
        <v>2019</v>
      </c>
      <c r="I703" s="1" t="s">
        <v>29</v>
      </c>
      <c r="J703" s="1" t="s">
        <v>30</v>
      </c>
      <c r="K703" s="1" t="s">
        <v>38</v>
      </c>
      <c r="L703" s="1" t="s">
        <v>39</v>
      </c>
      <c r="M703" s="1" t="s">
        <v>40</v>
      </c>
      <c r="N703" s="1" t="s">
        <v>34</v>
      </c>
      <c r="O703" s="1" t="s">
        <v>35</v>
      </c>
      <c r="P703" s="1" t="s">
        <v>25</v>
      </c>
      <c r="Q703" s="1" t="s">
        <v>25</v>
      </c>
      <c r="R703" s="1" t="s">
        <v>26</v>
      </c>
      <c r="S703" s="1" t="s">
        <v>25</v>
      </c>
      <c r="T703" s="1" t="s">
        <v>26</v>
      </c>
      <c r="U703" s="1" t="s">
        <v>36</v>
      </c>
      <c r="V703" s="1" t="s">
        <v>37</v>
      </c>
      <c r="W703" s="1" t="s">
        <v>551</v>
      </c>
      <c r="X703" s="1" t="s">
        <v>25</v>
      </c>
      <c r="Y703">
        <v>1</v>
      </c>
    </row>
    <row r="704" spans="1:25" hidden="1" x14ac:dyDescent="0.25">
      <c r="A704" s="1" t="s">
        <v>25</v>
      </c>
      <c r="B704" s="1" t="s">
        <v>26</v>
      </c>
      <c r="C704" s="1" t="s">
        <v>26</v>
      </c>
      <c r="D704" s="1" t="s">
        <v>46</v>
      </c>
      <c r="E704" s="1" t="s">
        <v>69</v>
      </c>
      <c r="F704">
        <v>2019</v>
      </c>
      <c r="G704">
        <v>2019</v>
      </c>
      <c r="H704">
        <v>2019</v>
      </c>
      <c r="I704" s="1" t="s">
        <v>29</v>
      </c>
      <c r="J704" s="1" t="s">
        <v>30</v>
      </c>
      <c r="K704" s="1" t="s">
        <v>99</v>
      </c>
      <c r="L704" s="1" t="s">
        <v>339</v>
      </c>
      <c r="M704" s="1" t="s">
        <v>101</v>
      </c>
      <c r="N704" s="1" t="s">
        <v>34</v>
      </c>
      <c r="O704" s="1" t="s">
        <v>35</v>
      </c>
      <c r="P704" s="1" t="s">
        <v>25</v>
      </c>
      <c r="Q704" s="1" t="s">
        <v>26</v>
      </c>
      <c r="R704" s="1" t="s">
        <v>26</v>
      </c>
      <c r="S704" s="1" t="s">
        <v>25</v>
      </c>
      <c r="T704" s="1" t="s">
        <v>25</v>
      </c>
      <c r="U704" s="1" t="s">
        <v>36</v>
      </c>
      <c r="V704" s="1" t="s">
        <v>37</v>
      </c>
      <c r="W704" s="1" t="s">
        <v>30</v>
      </c>
      <c r="X704" s="1" t="s">
        <v>26</v>
      </c>
      <c r="Y704">
        <v>1</v>
      </c>
    </row>
    <row r="705" spans="1:25" hidden="1" x14ac:dyDescent="0.25">
      <c r="A705" s="1" t="s">
        <v>25</v>
      </c>
      <c r="B705" s="1" t="s">
        <v>26</v>
      </c>
      <c r="C705" s="1" t="s">
        <v>26</v>
      </c>
      <c r="D705" s="1" t="s">
        <v>27</v>
      </c>
      <c r="E705" s="1" t="s">
        <v>28</v>
      </c>
      <c r="F705">
        <v>2017</v>
      </c>
      <c r="G705">
        <v>2017</v>
      </c>
      <c r="H705">
        <v>2017</v>
      </c>
      <c r="I705" s="1" t="s">
        <v>29</v>
      </c>
      <c r="J705" s="1" t="s">
        <v>30</v>
      </c>
      <c r="K705" s="1" t="s">
        <v>107</v>
      </c>
      <c r="L705" s="1" t="s">
        <v>144</v>
      </c>
      <c r="M705" s="1" t="s">
        <v>109</v>
      </c>
      <c r="N705" s="1" t="s">
        <v>34</v>
      </c>
      <c r="O705" s="1" t="s">
        <v>35</v>
      </c>
      <c r="P705" s="1" t="s">
        <v>25</v>
      </c>
      <c r="Q705" s="1" t="s">
        <v>25</v>
      </c>
      <c r="R705" s="1" t="s">
        <v>26</v>
      </c>
      <c r="S705" s="1" t="s">
        <v>25</v>
      </c>
      <c r="T705" s="1" t="s">
        <v>25</v>
      </c>
      <c r="U705" s="1" t="s">
        <v>36</v>
      </c>
      <c r="V705" s="1" t="s">
        <v>37</v>
      </c>
      <c r="W705" s="1" t="s">
        <v>30</v>
      </c>
      <c r="X705" s="1" t="s">
        <v>25</v>
      </c>
      <c r="Y705">
        <v>1</v>
      </c>
    </row>
    <row r="706" spans="1:25" hidden="1" x14ac:dyDescent="0.25">
      <c r="A706" s="1" t="s">
        <v>25</v>
      </c>
      <c r="B706" s="1" t="s">
        <v>26</v>
      </c>
      <c r="C706" s="1" t="s">
        <v>26</v>
      </c>
      <c r="D706" s="1" t="s">
        <v>46</v>
      </c>
      <c r="E706" s="1" t="s">
        <v>53</v>
      </c>
      <c r="F706">
        <v>2020</v>
      </c>
      <c r="G706">
        <v>2020</v>
      </c>
      <c r="H706">
        <v>2020</v>
      </c>
      <c r="I706" s="1" t="s">
        <v>29</v>
      </c>
      <c r="J706" s="1" t="s">
        <v>30</v>
      </c>
      <c r="K706" s="1" t="s">
        <v>38</v>
      </c>
      <c r="L706" s="1" t="s">
        <v>483</v>
      </c>
      <c r="M706" s="1" t="s">
        <v>55</v>
      </c>
      <c r="N706" s="1" t="s">
        <v>34</v>
      </c>
      <c r="O706" s="1" t="s">
        <v>35</v>
      </c>
      <c r="P706" s="1" t="s">
        <v>25</v>
      </c>
      <c r="Q706" s="1" t="s">
        <v>26</v>
      </c>
      <c r="R706" s="1" t="s">
        <v>26</v>
      </c>
      <c r="S706" s="1" t="s">
        <v>25</v>
      </c>
      <c r="T706" s="1" t="s">
        <v>26</v>
      </c>
      <c r="U706" s="1" t="s">
        <v>36</v>
      </c>
      <c r="V706" s="1" t="s">
        <v>37</v>
      </c>
      <c r="W706" s="1" t="s">
        <v>30</v>
      </c>
      <c r="X706" s="1" t="s">
        <v>25</v>
      </c>
      <c r="Y706">
        <v>1</v>
      </c>
    </row>
    <row r="707" spans="1:25" hidden="1" x14ac:dyDescent="0.25">
      <c r="A707" s="1" t="s">
        <v>25</v>
      </c>
      <c r="B707" s="1" t="s">
        <v>26</v>
      </c>
      <c r="C707" s="1" t="s">
        <v>26</v>
      </c>
      <c r="D707" s="1" t="s">
        <v>46</v>
      </c>
      <c r="E707" s="1" t="s">
        <v>53</v>
      </c>
      <c r="F707">
        <v>2019</v>
      </c>
      <c r="G707">
        <v>2019</v>
      </c>
      <c r="H707">
        <v>2019</v>
      </c>
      <c r="I707" s="1" t="s">
        <v>29</v>
      </c>
      <c r="J707" s="1" t="s">
        <v>30</v>
      </c>
      <c r="K707" s="1" t="s">
        <v>43</v>
      </c>
      <c r="L707" s="1" t="s">
        <v>44</v>
      </c>
      <c r="M707" s="1" t="s">
        <v>45</v>
      </c>
      <c r="N707" s="1" t="s">
        <v>34</v>
      </c>
      <c r="O707" s="1" t="s">
        <v>35</v>
      </c>
      <c r="P707" s="1" t="s">
        <v>26</v>
      </c>
      <c r="Q707" s="1" t="s">
        <v>26</v>
      </c>
      <c r="R707" s="1" t="s">
        <v>26</v>
      </c>
      <c r="S707" s="1" t="s">
        <v>26</v>
      </c>
      <c r="T707" s="1" t="s">
        <v>26</v>
      </c>
      <c r="U707" s="1" t="s">
        <v>36</v>
      </c>
      <c r="V707" s="1" t="s">
        <v>37</v>
      </c>
      <c r="W707" s="1" t="s">
        <v>551</v>
      </c>
      <c r="X707" s="1" t="s">
        <v>25</v>
      </c>
      <c r="Y707">
        <v>1</v>
      </c>
    </row>
    <row r="708" spans="1:25" hidden="1" x14ac:dyDescent="0.25">
      <c r="A708" s="1" t="s">
        <v>25</v>
      </c>
      <c r="B708" s="1" t="s">
        <v>26</v>
      </c>
      <c r="C708" s="1" t="s">
        <v>26</v>
      </c>
      <c r="D708" s="1" t="s">
        <v>27</v>
      </c>
      <c r="E708" s="1" t="s">
        <v>28</v>
      </c>
      <c r="F708">
        <v>2017</v>
      </c>
      <c r="G708">
        <v>2017</v>
      </c>
      <c r="H708">
        <v>2017</v>
      </c>
      <c r="I708" s="1" t="s">
        <v>29</v>
      </c>
      <c r="J708" s="1" t="s">
        <v>30</v>
      </c>
      <c r="K708" s="1" t="s">
        <v>66</v>
      </c>
      <c r="L708" s="1" t="s">
        <v>449</v>
      </c>
      <c r="M708" s="1" t="s">
        <v>68</v>
      </c>
      <c r="N708" s="1" t="s">
        <v>34</v>
      </c>
      <c r="O708" s="1" t="s">
        <v>35</v>
      </c>
      <c r="P708" s="1" t="s">
        <v>25</v>
      </c>
      <c r="Q708" s="1" t="s">
        <v>25</v>
      </c>
      <c r="R708" s="1" t="s">
        <v>26</v>
      </c>
      <c r="S708" s="1" t="s">
        <v>25</v>
      </c>
      <c r="T708" s="1" t="s">
        <v>25</v>
      </c>
      <c r="U708" s="1" t="s">
        <v>36</v>
      </c>
      <c r="V708" s="1" t="s">
        <v>37</v>
      </c>
      <c r="W708" s="1" t="s">
        <v>30</v>
      </c>
      <c r="X708" s="1" t="s">
        <v>25</v>
      </c>
      <c r="Y708">
        <v>1</v>
      </c>
    </row>
    <row r="709" spans="1:25" hidden="1" x14ac:dyDescent="0.25">
      <c r="A709" s="1" t="s">
        <v>25</v>
      </c>
      <c r="B709" s="1" t="s">
        <v>26</v>
      </c>
      <c r="C709" s="1" t="s">
        <v>26</v>
      </c>
      <c r="D709" s="1" t="s">
        <v>46</v>
      </c>
      <c r="E709" s="1" t="s">
        <v>42</v>
      </c>
      <c r="F709">
        <v>2019</v>
      </c>
      <c r="G709">
        <v>2019</v>
      </c>
      <c r="H709">
        <v>2019</v>
      </c>
      <c r="I709" s="1" t="s">
        <v>29</v>
      </c>
      <c r="J709" s="1" t="s">
        <v>30</v>
      </c>
      <c r="K709" s="1" t="s">
        <v>63</v>
      </c>
      <c r="L709" s="1" t="s">
        <v>445</v>
      </c>
      <c r="M709" s="1" t="s">
        <v>65</v>
      </c>
      <c r="N709" s="1" t="s">
        <v>34</v>
      </c>
      <c r="O709" s="1" t="s">
        <v>35</v>
      </c>
      <c r="P709" s="1" t="s">
        <v>26</v>
      </c>
      <c r="Q709" s="1" t="s">
        <v>26</v>
      </c>
      <c r="R709" s="1" t="s">
        <v>26</v>
      </c>
      <c r="S709" s="1" t="s">
        <v>26</v>
      </c>
      <c r="T709" s="1" t="s">
        <v>26</v>
      </c>
      <c r="U709" s="1" t="s">
        <v>36</v>
      </c>
      <c r="V709" s="1" t="s">
        <v>37</v>
      </c>
      <c r="W709" s="1" t="s">
        <v>551</v>
      </c>
      <c r="X709" s="1" t="s">
        <v>25</v>
      </c>
      <c r="Y709">
        <v>1</v>
      </c>
    </row>
    <row r="710" spans="1:25" hidden="1" x14ac:dyDescent="0.25">
      <c r="A710" s="1" t="s">
        <v>25</v>
      </c>
      <c r="B710" s="1" t="s">
        <v>26</v>
      </c>
      <c r="C710" s="1" t="s">
        <v>26</v>
      </c>
      <c r="D710" s="1" t="s">
        <v>27</v>
      </c>
      <c r="E710" s="1" t="s">
        <v>69</v>
      </c>
      <c r="F710">
        <v>2018</v>
      </c>
      <c r="G710">
        <v>2018</v>
      </c>
      <c r="H710">
        <v>2018</v>
      </c>
      <c r="I710" s="1" t="s">
        <v>29</v>
      </c>
      <c r="J710" s="1" t="s">
        <v>30</v>
      </c>
      <c r="K710" s="1" t="s">
        <v>63</v>
      </c>
      <c r="L710" s="1" t="s">
        <v>155</v>
      </c>
      <c r="M710" s="1" t="s">
        <v>65</v>
      </c>
      <c r="N710" s="1" t="s">
        <v>34</v>
      </c>
      <c r="O710" s="1" t="s">
        <v>35</v>
      </c>
      <c r="P710" s="1" t="s">
        <v>25</v>
      </c>
      <c r="Q710" s="1" t="s">
        <v>26</v>
      </c>
      <c r="R710" s="1" t="s">
        <v>26</v>
      </c>
      <c r="S710" s="1" t="s">
        <v>26</v>
      </c>
      <c r="T710" s="1" t="s">
        <v>25</v>
      </c>
      <c r="U710" s="1" t="s">
        <v>36</v>
      </c>
      <c r="V710" s="1" t="s">
        <v>37</v>
      </c>
      <c r="W710" s="1" t="s">
        <v>30</v>
      </c>
      <c r="X710" s="1" t="s">
        <v>25</v>
      </c>
      <c r="Y710">
        <v>1</v>
      </c>
    </row>
    <row r="711" spans="1:25" hidden="1" x14ac:dyDescent="0.25">
      <c r="A711" s="1" t="s">
        <v>25</v>
      </c>
      <c r="B711" s="1" t="s">
        <v>26</v>
      </c>
      <c r="C711" s="1" t="s">
        <v>26</v>
      </c>
      <c r="D711" s="1" t="s">
        <v>27</v>
      </c>
      <c r="E711" s="1" t="s">
        <v>42</v>
      </c>
      <c r="F711">
        <v>2019</v>
      </c>
      <c r="G711">
        <v>2019</v>
      </c>
      <c r="H711">
        <v>2019</v>
      </c>
      <c r="I711" s="1" t="s">
        <v>29</v>
      </c>
      <c r="J711" s="1" t="s">
        <v>30</v>
      </c>
      <c r="K711" s="1" t="s">
        <v>159</v>
      </c>
      <c r="L711" s="1" t="s">
        <v>176</v>
      </c>
      <c r="M711" s="1" t="s">
        <v>161</v>
      </c>
      <c r="N711" s="1" t="s">
        <v>34</v>
      </c>
      <c r="O711" s="1" t="s">
        <v>35</v>
      </c>
      <c r="P711" s="1" t="s">
        <v>26</v>
      </c>
      <c r="Q711" s="1" t="s">
        <v>26</v>
      </c>
      <c r="R711" s="1" t="s">
        <v>26</v>
      </c>
      <c r="S711" s="1" t="s">
        <v>26</v>
      </c>
      <c r="T711" s="1" t="s">
        <v>26</v>
      </c>
      <c r="U711" s="1" t="s">
        <v>56</v>
      </c>
      <c r="V711" s="1" t="s">
        <v>37</v>
      </c>
      <c r="W711" s="1" t="s">
        <v>551</v>
      </c>
      <c r="X711" s="1" t="s">
        <v>26</v>
      </c>
      <c r="Y711">
        <v>1</v>
      </c>
    </row>
    <row r="712" spans="1:25" hidden="1" x14ac:dyDescent="0.25">
      <c r="A712" s="1" t="s">
        <v>25</v>
      </c>
      <c r="B712" s="1" t="s">
        <v>26</v>
      </c>
      <c r="C712" s="1" t="s">
        <v>26</v>
      </c>
      <c r="D712" s="1" t="s">
        <v>27</v>
      </c>
      <c r="E712" s="1" t="s">
        <v>42</v>
      </c>
      <c r="F712">
        <v>2020</v>
      </c>
      <c r="G712">
        <v>2020</v>
      </c>
      <c r="H712">
        <v>2020</v>
      </c>
      <c r="I712" s="1" t="s">
        <v>29</v>
      </c>
      <c r="J712" s="1" t="s">
        <v>30</v>
      </c>
      <c r="K712" s="1" t="s">
        <v>50</v>
      </c>
      <c r="L712" s="1" t="s">
        <v>51</v>
      </c>
      <c r="M712" s="1" t="s">
        <v>52</v>
      </c>
      <c r="N712" s="1" t="s">
        <v>34</v>
      </c>
      <c r="O712" s="1" t="s">
        <v>35</v>
      </c>
      <c r="P712" s="1" t="s">
        <v>26</v>
      </c>
      <c r="Q712" s="1" t="s">
        <v>26</v>
      </c>
      <c r="R712" s="1" t="s">
        <v>26</v>
      </c>
      <c r="S712" s="1" t="s">
        <v>26</v>
      </c>
      <c r="T712" s="1" t="s">
        <v>26</v>
      </c>
      <c r="U712" s="1" t="s">
        <v>36</v>
      </c>
      <c r="V712" s="1" t="s">
        <v>37</v>
      </c>
      <c r="W712" s="1" t="s">
        <v>30</v>
      </c>
      <c r="X712" s="1" t="s">
        <v>25</v>
      </c>
      <c r="Y712">
        <v>2</v>
      </c>
    </row>
    <row r="713" spans="1:25" hidden="1" x14ac:dyDescent="0.25">
      <c r="A713" s="1" t="s">
        <v>25</v>
      </c>
      <c r="B713" s="1" t="s">
        <v>26</v>
      </c>
      <c r="C713" s="1" t="s">
        <v>26</v>
      </c>
      <c r="D713" s="1" t="s">
        <v>27</v>
      </c>
      <c r="E713" s="1" t="s">
        <v>42</v>
      </c>
      <c r="F713">
        <v>2019</v>
      </c>
      <c r="G713">
        <v>2019</v>
      </c>
      <c r="H713">
        <v>2019</v>
      </c>
      <c r="I713" s="1" t="s">
        <v>29</v>
      </c>
      <c r="J713" s="1" t="s">
        <v>30</v>
      </c>
      <c r="K713" s="1" t="s">
        <v>159</v>
      </c>
      <c r="L713" s="1" t="s">
        <v>176</v>
      </c>
      <c r="M713" s="1" t="s">
        <v>161</v>
      </c>
      <c r="N713" s="1" t="s">
        <v>34</v>
      </c>
      <c r="O713" s="1" t="s">
        <v>35</v>
      </c>
      <c r="P713" s="1" t="s">
        <v>26</v>
      </c>
      <c r="Q713" s="1" t="s">
        <v>26</v>
      </c>
      <c r="R713" s="1" t="s">
        <v>26</v>
      </c>
      <c r="S713" s="1" t="s">
        <v>26</v>
      </c>
      <c r="T713" s="1" t="s">
        <v>26</v>
      </c>
      <c r="U713" s="1" t="s">
        <v>36</v>
      </c>
      <c r="V713" s="1" t="s">
        <v>37</v>
      </c>
      <c r="W713" s="1" t="s">
        <v>30</v>
      </c>
      <c r="X713" s="1" t="s">
        <v>25</v>
      </c>
      <c r="Y713">
        <v>1</v>
      </c>
    </row>
    <row r="714" spans="1:25" hidden="1" x14ac:dyDescent="0.25">
      <c r="A714" s="1" t="s">
        <v>25</v>
      </c>
      <c r="B714" s="1" t="s">
        <v>26</v>
      </c>
      <c r="C714" s="1" t="s">
        <v>26</v>
      </c>
      <c r="D714" s="1" t="s">
        <v>27</v>
      </c>
      <c r="E714" s="1" t="s">
        <v>228</v>
      </c>
      <c r="F714">
        <v>2017</v>
      </c>
      <c r="G714">
        <v>2017</v>
      </c>
      <c r="H714">
        <v>2017</v>
      </c>
      <c r="I714" s="1" t="s">
        <v>29</v>
      </c>
      <c r="J714" s="1" t="s">
        <v>30</v>
      </c>
      <c r="K714" s="1" t="s">
        <v>38</v>
      </c>
      <c r="L714" s="1" t="s">
        <v>39</v>
      </c>
      <c r="M714" s="1" t="s">
        <v>40</v>
      </c>
      <c r="N714" s="1" t="s">
        <v>34</v>
      </c>
      <c r="O714" s="1" t="s">
        <v>35</v>
      </c>
      <c r="P714" s="1" t="s">
        <v>26</v>
      </c>
      <c r="Q714" s="1" t="s">
        <v>26</v>
      </c>
      <c r="R714" s="1" t="s">
        <v>26</v>
      </c>
      <c r="S714" s="1" t="s">
        <v>26</v>
      </c>
      <c r="T714" s="1" t="s">
        <v>26</v>
      </c>
      <c r="U714" s="1" t="s">
        <v>56</v>
      </c>
      <c r="V714" s="1" t="s">
        <v>37</v>
      </c>
      <c r="W714" s="1" t="s">
        <v>30</v>
      </c>
      <c r="X714" s="1" t="s">
        <v>26</v>
      </c>
      <c r="Y714">
        <v>1</v>
      </c>
    </row>
    <row r="715" spans="1:25" hidden="1" x14ac:dyDescent="0.25">
      <c r="A715" s="1" t="s">
        <v>25</v>
      </c>
      <c r="B715" s="1" t="s">
        <v>26</v>
      </c>
      <c r="C715" s="1" t="s">
        <v>26</v>
      </c>
      <c r="D715" s="1" t="s">
        <v>27</v>
      </c>
      <c r="E715" s="1" t="s">
        <v>53</v>
      </c>
      <c r="F715">
        <v>2018</v>
      </c>
      <c r="G715">
        <v>2018</v>
      </c>
      <c r="H715">
        <v>2018</v>
      </c>
      <c r="I715" s="1" t="s">
        <v>29</v>
      </c>
      <c r="J715" s="1" t="s">
        <v>30</v>
      </c>
      <c r="K715" s="1" t="s">
        <v>130</v>
      </c>
      <c r="L715" s="1" t="s">
        <v>510</v>
      </c>
      <c r="M715" s="1" t="s">
        <v>94</v>
      </c>
      <c r="N715" s="1" t="s">
        <v>34</v>
      </c>
      <c r="O715" s="1" t="s">
        <v>35</v>
      </c>
      <c r="P715" s="1" t="s">
        <v>25</v>
      </c>
      <c r="Q715" s="1" t="s">
        <v>26</v>
      </c>
      <c r="R715" s="1" t="s">
        <v>26</v>
      </c>
      <c r="S715" s="1" t="s">
        <v>25</v>
      </c>
      <c r="T715" s="1" t="s">
        <v>25</v>
      </c>
      <c r="U715" s="1" t="s">
        <v>36</v>
      </c>
      <c r="V715" s="1" t="s">
        <v>37</v>
      </c>
      <c r="W715" s="1" t="s">
        <v>30</v>
      </c>
      <c r="X715" s="1" t="s">
        <v>26</v>
      </c>
      <c r="Y715">
        <v>1</v>
      </c>
    </row>
    <row r="716" spans="1:25" hidden="1" x14ac:dyDescent="0.25">
      <c r="A716" s="1" t="s">
        <v>25</v>
      </c>
      <c r="B716" s="1" t="s">
        <v>26</v>
      </c>
      <c r="C716" s="1" t="s">
        <v>26</v>
      </c>
      <c r="D716" s="1" t="s">
        <v>27</v>
      </c>
      <c r="E716" s="1" t="s">
        <v>28</v>
      </c>
      <c r="F716">
        <v>2017</v>
      </c>
      <c r="G716">
        <v>2017</v>
      </c>
      <c r="H716">
        <v>2017</v>
      </c>
      <c r="I716" s="1" t="s">
        <v>29</v>
      </c>
      <c r="J716" s="1" t="s">
        <v>30</v>
      </c>
      <c r="K716" s="1" t="s">
        <v>31</v>
      </c>
      <c r="L716" s="1" t="s">
        <v>191</v>
      </c>
      <c r="M716" s="1" t="s">
        <v>33</v>
      </c>
      <c r="N716" s="1" t="s">
        <v>34</v>
      </c>
      <c r="O716" s="1" t="s">
        <v>35</v>
      </c>
      <c r="P716" s="1" t="s">
        <v>25</v>
      </c>
      <c r="Q716" s="1" t="s">
        <v>25</v>
      </c>
      <c r="R716" s="1" t="s">
        <v>26</v>
      </c>
      <c r="S716" s="1" t="s">
        <v>25</v>
      </c>
      <c r="T716" s="1" t="s">
        <v>26</v>
      </c>
      <c r="U716" s="1" t="s">
        <v>36</v>
      </c>
      <c r="V716" s="1" t="s">
        <v>37</v>
      </c>
      <c r="W716" s="1" t="s">
        <v>30</v>
      </c>
      <c r="X716" s="1" t="s">
        <v>25</v>
      </c>
      <c r="Y716">
        <v>1</v>
      </c>
    </row>
    <row r="717" spans="1:25" hidden="1" x14ac:dyDescent="0.25">
      <c r="A717" s="1" t="s">
        <v>25</v>
      </c>
      <c r="B717" s="1" t="s">
        <v>26</v>
      </c>
      <c r="C717" s="1" t="s">
        <v>26</v>
      </c>
      <c r="D717" s="1" t="s">
        <v>46</v>
      </c>
      <c r="E717" s="1" t="s">
        <v>53</v>
      </c>
      <c r="F717">
        <v>2020</v>
      </c>
      <c r="G717">
        <v>2020</v>
      </c>
      <c r="H717">
        <v>2020</v>
      </c>
      <c r="I717" s="1" t="s">
        <v>29</v>
      </c>
      <c r="J717" s="1" t="s">
        <v>30</v>
      </c>
      <c r="K717" s="1" t="s">
        <v>99</v>
      </c>
      <c r="L717" s="1" t="s">
        <v>282</v>
      </c>
      <c r="M717" s="1" t="s">
        <v>101</v>
      </c>
      <c r="N717" s="1" t="s">
        <v>34</v>
      </c>
      <c r="O717" s="1" t="s">
        <v>35</v>
      </c>
      <c r="P717" s="1" t="s">
        <v>25</v>
      </c>
      <c r="Q717" s="1" t="s">
        <v>26</v>
      </c>
      <c r="R717" s="1" t="s">
        <v>26</v>
      </c>
      <c r="S717" s="1" t="s">
        <v>25</v>
      </c>
      <c r="T717" s="1" t="s">
        <v>25</v>
      </c>
      <c r="U717" s="1" t="s">
        <v>36</v>
      </c>
      <c r="V717" s="1" t="s">
        <v>37</v>
      </c>
      <c r="W717" s="1" t="s">
        <v>122</v>
      </c>
      <c r="X717" s="1" t="s">
        <v>25</v>
      </c>
      <c r="Y717">
        <v>1</v>
      </c>
    </row>
    <row r="718" spans="1:25" hidden="1" x14ac:dyDescent="0.25">
      <c r="A718" s="1" t="s">
        <v>25</v>
      </c>
      <c r="B718" s="1" t="s">
        <v>26</v>
      </c>
      <c r="C718" s="1" t="s">
        <v>26</v>
      </c>
      <c r="D718" s="1" t="s">
        <v>46</v>
      </c>
      <c r="E718" s="1" t="s">
        <v>69</v>
      </c>
      <c r="F718">
        <v>2018</v>
      </c>
      <c r="G718">
        <v>2018</v>
      </c>
      <c r="H718">
        <v>2018</v>
      </c>
      <c r="I718" s="1" t="s">
        <v>29</v>
      </c>
      <c r="J718" s="1" t="s">
        <v>30</v>
      </c>
      <c r="K718" s="1" t="s">
        <v>130</v>
      </c>
      <c r="L718" s="1" t="s">
        <v>131</v>
      </c>
      <c r="M718" s="1" t="s">
        <v>132</v>
      </c>
      <c r="N718" s="1" t="s">
        <v>34</v>
      </c>
      <c r="O718" s="1" t="s">
        <v>35</v>
      </c>
      <c r="P718" s="1" t="s">
        <v>25</v>
      </c>
      <c r="Q718" s="1" t="s">
        <v>26</v>
      </c>
      <c r="R718" s="1" t="s">
        <v>26</v>
      </c>
      <c r="S718" s="1" t="s">
        <v>26</v>
      </c>
      <c r="T718" s="1" t="s">
        <v>26</v>
      </c>
      <c r="U718" s="1" t="s">
        <v>36</v>
      </c>
      <c r="V718" s="1" t="s">
        <v>37</v>
      </c>
      <c r="W718" s="1" t="s">
        <v>30</v>
      </c>
      <c r="X718" s="1" t="s">
        <v>25</v>
      </c>
      <c r="Y718">
        <v>1</v>
      </c>
    </row>
    <row r="719" spans="1:25" hidden="1" x14ac:dyDescent="0.25">
      <c r="A719" s="1" t="s">
        <v>25</v>
      </c>
      <c r="B719" s="1" t="s">
        <v>26</v>
      </c>
      <c r="C719" s="1" t="s">
        <v>26</v>
      </c>
      <c r="D719" s="1" t="s">
        <v>46</v>
      </c>
      <c r="E719" s="1" t="s">
        <v>53</v>
      </c>
      <c r="F719">
        <v>2019</v>
      </c>
      <c r="G719">
        <v>2019</v>
      </c>
      <c r="H719">
        <v>2019</v>
      </c>
      <c r="I719" s="1" t="s">
        <v>29</v>
      </c>
      <c r="J719" s="1" t="s">
        <v>30</v>
      </c>
      <c r="K719" s="1" t="s">
        <v>145</v>
      </c>
      <c r="L719" s="1" t="s">
        <v>513</v>
      </c>
      <c r="M719" s="1" t="s">
        <v>147</v>
      </c>
      <c r="N719" s="1" t="s">
        <v>34</v>
      </c>
      <c r="O719" s="1" t="s">
        <v>35</v>
      </c>
      <c r="P719" s="1" t="s">
        <v>25</v>
      </c>
      <c r="Q719" s="1" t="s">
        <v>26</v>
      </c>
      <c r="R719" s="1" t="s">
        <v>26</v>
      </c>
      <c r="S719" s="1" t="s">
        <v>25</v>
      </c>
      <c r="T719" s="1" t="s">
        <v>25</v>
      </c>
      <c r="U719" s="1" t="s">
        <v>36</v>
      </c>
      <c r="V719" s="1" t="s">
        <v>37</v>
      </c>
      <c r="W719" s="1" t="s">
        <v>551</v>
      </c>
      <c r="X719" s="1" t="s">
        <v>25</v>
      </c>
      <c r="Y719">
        <v>1</v>
      </c>
    </row>
    <row r="720" spans="1:25" hidden="1" x14ac:dyDescent="0.25">
      <c r="A720" s="1" t="s">
        <v>25</v>
      </c>
      <c r="B720" s="1" t="s">
        <v>26</v>
      </c>
      <c r="C720" s="1" t="s">
        <v>26</v>
      </c>
      <c r="D720" s="1" t="s">
        <v>27</v>
      </c>
      <c r="E720" s="1" t="s">
        <v>28</v>
      </c>
      <c r="F720">
        <v>2016</v>
      </c>
      <c r="G720">
        <v>2016</v>
      </c>
      <c r="H720">
        <v>2016</v>
      </c>
      <c r="I720" s="1" t="s">
        <v>29</v>
      </c>
      <c r="J720" s="1" t="s">
        <v>30</v>
      </c>
      <c r="K720" s="1" t="s">
        <v>104</v>
      </c>
      <c r="L720" s="1" t="s">
        <v>149</v>
      </c>
      <c r="M720" s="1" t="s">
        <v>106</v>
      </c>
      <c r="N720" s="1" t="s">
        <v>34</v>
      </c>
      <c r="O720" s="1" t="s">
        <v>35</v>
      </c>
      <c r="P720" s="1" t="s">
        <v>25</v>
      </c>
      <c r="Q720" s="1" t="s">
        <v>25</v>
      </c>
      <c r="R720" s="1" t="s">
        <v>26</v>
      </c>
      <c r="S720" s="1" t="s">
        <v>25</v>
      </c>
      <c r="T720" s="1" t="s">
        <v>25</v>
      </c>
      <c r="U720" s="1" t="s">
        <v>36</v>
      </c>
      <c r="V720" s="1" t="s">
        <v>37</v>
      </c>
      <c r="W720" s="1" t="s">
        <v>30</v>
      </c>
      <c r="X720" s="1" t="s">
        <v>25</v>
      </c>
      <c r="Y720">
        <v>1</v>
      </c>
    </row>
    <row r="721" spans="1:25" hidden="1" x14ac:dyDescent="0.25">
      <c r="A721" s="1" t="s">
        <v>25</v>
      </c>
      <c r="B721" s="1" t="s">
        <v>26</v>
      </c>
      <c r="C721" s="1" t="s">
        <v>26</v>
      </c>
      <c r="D721" s="1" t="s">
        <v>46</v>
      </c>
      <c r="E721" s="1" t="s">
        <v>53</v>
      </c>
      <c r="F721">
        <v>2020</v>
      </c>
      <c r="G721">
        <v>2020</v>
      </c>
      <c r="H721">
        <v>2020</v>
      </c>
      <c r="I721" s="1" t="s">
        <v>29</v>
      </c>
      <c r="J721" s="1" t="s">
        <v>30</v>
      </c>
      <c r="K721" s="1" t="s">
        <v>130</v>
      </c>
      <c r="L721" s="1" t="s">
        <v>251</v>
      </c>
      <c r="M721" s="1" t="s">
        <v>132</v>
      </c>
      <c r="N721" s="1" t="s">
        <v>34</v>
      </c>
      <c r="O721" s="1" t="s">
        <v>35</v>
      </c>
      <c r="P721" s="1" t="s">
        <v>25</v>
      </c>
      <c r="Q721" s="1" t="s">
        <v>26</v>
      </c>
      <c r="R721" s="1" t="s">
        <v>26</v>
      </c>
      <c r="S721" s="1" t="s">
        <v>25</v>
      </c>
      <c r="T721" s="1" t="s">
        <v>25</v>
      </c>
      <c r="U721" s="1" t="s">
        <v>36</v>
      </c>
      <c r="V721" s="1" t="s">
        <v>37</v>
      </c>
      <c r="W721" s="1" t="s">
        <v>30</v>
      </c>
      <c r="X721" s="1" t="s">
        <v>26</v>
      </c>
      <c r="Y721">
        <v>1</v>
      </c>
    </row>
    <row r="722" spans="1:25" hidden="1" x14ac:dyDescent="0.25">
      <c r="A722" s="1" t="s">
        <v>25</v>
      </c>
      <c r="B722" s="1" t="s">
        <v>26</v>
      </c>
      <c r="C722" s="1" t="s">
        <v>26</v>
      </c>
      <c r="D722" s="1" t="s">
        <v>27</v>
      </c>
      <c r="E722" s="1" t="s">
        <v>28</v>
      </c>
      <c r="F722">
        <v>2017</v>
      </c>
      <c r="G722">
        <v>2017</v>
      </c>
      <c r="H722">
        <v>2017</v>
      </c>
      <c r="I722" s="1" t="s">
        <v>29</v>
      </c>
      <c r="J722" s="1" t="s">
        <v>30</v>
      </c>
      <c r="K722" s="1" t="s">
        <v>50</v>
      </c>
      <c r="L722" s="1" t="s">
        <v>51</v>
      </c>
      <c r="M722" s="1" t="s">
        <v>52</v>
      </c>
      <c r="N722" s="1" t="s">
        <v>34</v>
      </c>
      <c r="O722" s="1" t="s">
        <v>35</v>
      </c>
      <c r="P722" s="1" t="s">
        <v>25</v>
      </c>
      <c r="Q722" s="1" t="s">
        <v>25</v>
      </c>
      <c r="R722" s="1" t="s">
        <v>26</v>
      </c>
      <c r="S722" s="1" t="s">
        <v>25</v>
      </c>
      <c r="T722" s="1" t="s">
        <v>25</v>
      </c>
      <c r="U722" s="1" t="s">
        <v>36</v>
      </c>
      <c r="V722" s="1" t="s">
        <v>37</v>
      </c>
      <c r="W722" s="1" t="s">
        <v>30</v>
      </c>
      <c r="X722" s="1" t="s">
        <v>26</v>
      </c>
      <c r="Y722">
        <v>3</v>
      </c>
    </row>
    <row r="723" spans="1:25" hidden="1" x14ac:dyDescent="0.25">
      <c r="A723" s="1" t="s">
        <v>25</v>
      </c>
      <c r="B723" s="1" t="s">
        <v>26</v>
      </c>
      <c r="C723" s="1" t="s">
        <v>26</v>
      </c>
      <c r="D723" s="1" t="s">
        <v>27</v>
      </c>
      <c r="E723" s="1" t="s">
        <v>28</v>
      </c>
      <c r="F723">
        <v>2018</v>
      </c>
      <c r="G723">
        <v>2018</v>
      </c>
      <c r="H723">
        <v>2018</v>
      </c>
      <c r="I723" s="1" t="s">
        <v>29</v>
      </c>
      <c r="J723" s="1" t="s">
        <v>30</v>
      </c>
      <c r="K723" s="1" t="s">
        <v>195</v>
      </c>
      <c r="L723" s="1" t="s">
        <v>417</v>
      </c>
      <c r="M723" s="1" t="s">
        <v>197</v>
      </c>
      <c r="N723" s="1" t="s">
        <v>34</v>
      </c>
      <c r="O723" s="1" t="s">
        <v>35</v>
      </c>
      <c r="P723" s="1" t="s">
        <v>25</v>
      </c>
      <c r="Q723" s="1" t="s">
        <v>25</v>
      </c>
      <c r="R723" s="1" t="s">
        <v>26</v>
      </c>
      <c r="S723" s="1" t="s">
        <v>25</v>
      </c>
      <c r="T723" s="1" t="s">
        <v>25</v>
      </c>
      <c r="U723" s="1" t="s">
        <v>36</v>
      </c>
      <c r="V723" s="1" t="s">
        <v>37</v>
      </c>
      <c r="W723" s="1" t="s">
        <v>30</v>
      </c>
      <c r="X723" s="1" t="s">
        <v>25</v>
      </c>
      <c r="Y723">
        <v>1</v>
      </c>
    </row>
    <row r="724" spans="1:25" hidden="1" x14ac:dyDescent="0.25">
      <c r="A724" s="1" t="s">
        <v>25</v>
      </c>
      <c r="B724" s="1" t="s">
        <v>26</v>
      </c>
      <c r="C724" s="1" t="s">
        <v>26</v>
      </c>
      <c r="D724" s="1" t="s">
        <v>46</v>
      </c>
      <c r="E724" s="1" t="s">
        <v>69</v>
      </c>
      <c r="F724">
        <v>2018</v>
      </c>
      <c r="G724">
        <v>2018</v>
      </c>
      <c r="H724">
        <v>2018</v>
      </c>
      <c r="I724" s="1" t="s">
        <v>29</v>
      </c>
      <c r="J724" s="1" t="s">
        <v>30</v>
      </c>
      <c r="K724" s="1" t="s">
        <v>78</v>
      </c>
      <c r="L724" s="1" t="s">
        <v>515</v>
      </c>
      <c r="M724" s="1" t="s">
        <v>80</v>
      </c>
      <c r="N724" s="1" t="s">
        <v>34</v>
      </c>
      <c r="O724" s="1" t="s">
        <v>35</v>
      </c>
      <c r="P724" s="1" t="s">
        <v>25</v>
      </c>
      <c r="Q724" s="1" t="s">
        <v>26</v>
      </c>
      <c r="R724" s="1" t="s">
        <v>26</v>
      </c>
      <c r="S724" s="1" t="s">
        <v>25</v>
      </c>
      <c r="T724" s="1" t="s">
        <v>25</v>
      </c>
      <c r="U724" s="1" t="s">
        <v>36</v>
      </c>
      <c r="V724" s="1" t="s">
        <v>37</v>
      </c>
      <c r="W724" s="1" t="s">
        <v>30</v>
      </c>
      <c r="X724" s="1" t="s">
        <v>26</v>
      </c>
      <c r="Y724">
        <v>1</v>
      </c>
    </row>
    <row r="725" spans="1:25" hidden="1" x14ac:dyDescent="0.25">
      <c r="A725" s="1" t="s">
        <v>25</v>
      </c>
      <c r="B725" s="1" t="s">
        <v>26</v>
      </c>
      <c r="C725" s="1" t="s">
        <v>26</v>
      </c>
      <c r="D725" s="1" t="s">
        <v>46</v>
      </c>
      <c r="E725" s="1" t="s">
        <v>42</v>
      </c>
      <c r="F725">
        <v>2019</v>
      </c>
      <c r="G725">
        <v>2019</v>
      </c>
      <c r="H725">
        <v>2019</v>
      </c>
      <c r="I725" s="1" t="s">
        <v>29</v>
      </c>
      <c r="J725" s="1" t="s">
        <v>30</v>
      </c>
      <c r="K725" s="1" t="s">
        <v>124</v>
      </c>
      <c r="L725" s="1" t="s">
        <v>154</v>
      </c>
      <c r="M725" s="1" t="s">
        <v>126</v>
      </c>
      <c r="N725" s="1" t="s">
        <v>34</v>
      </c>
      <c r="O725" s="1" t="s">
        <v>35</v>
      </c>
      <c r="P725" s="1" t="s">
        <v>26</v>
      </c>
      <c r="Q725" s="1" t="s">
        <v>26</v>
      </c>
      <c r="R725" s="1" t="s">
        <v>26</v>
      </c>
      <c r="S725" s="1" t="s">
        <v>26</v>
      </c>
      <c r="T725" s="1" t="s">
        <v>26</v>
      </c>
      <c r="U725" s="1" t="s">
        <v>36</v>
      </c>
      <c r="V725" s="1" t="s">
        <v>37</v>
      </c>
      <c r="W725" s="1" t="s">
        <v>30</v>
      </c>
      <c r="X725" s="1" t="s">
        <v>26</v>
      </c>
      <c r="Y725">
        <v>1</v>
      </c>
    </row>
    <row r="726" spans="1:25" hidden="1" x14ac:dyDescent="0.25">
      <c r="A726" s="1" t="s">
        <v>25</v>
      </c>
      <c r="B726" s="1" t="s">
        <v>26</v>
      </c>
      <c r="C726" s="1" t="s">
        <v>26</v>
      </c>
      <c r="D726" s="1" t="s">
        <v>46</v>
      </c>
      <c r="E726" s="1" t="s">
        <v>53</v>
      </c>
      <c r="F726">
        <v>2019</v>
      </c>
      <c r="G726">
        <v>2019</v>
      </c>
      <c r="H726">
        <v>2019</v>
      </c>
      <c r="I726" s="1" t="s">
        <v>29</v>
      </c>
      <c r="J726" s="1" t="s">
        <v>30</v>
      </c>
      <c r="K726" s="1" t="s">
        <v>43</v>
      </c>
      <c r="L726" s="1" t="s">
        <v>44</v>
      </c>
      <c r="M726" s="1" t="s">
        <v>45</v>
      </c>
      <c r="N726" s="1" t="s">
        <v>34</v>
      </c>
      <c r="O726" s="1" t="s">
        <v>35</v>
      </c>
      <c r="P726" s="1" t="s">
        <v>25</v>
      </c>
      <c r="Q726" s="1" t="s">
        <v>26</v>
      </c>
      <c r="R726" s="1" t="s">
        <v>26</v>
      </c>
      <c r="S726" s="1" t="s">
        <v>25</v>
      </c>
      <c r="T726" s="1" t="s">
        <v>25</v>
      </c>
      <c r="U726" s="1" t="s">
        <v>36</v>
      </c>
      <c r="V726" s="1" t="s">
        <v>37</v>
      </c>
      <c r="W726" s="1" t="s">
        <v>551</v>
      </c>
      <c r="X726" s="1" t="s">
        <v>25</v>
      </c>
      <c r="Y726">
        <v>1</v>
      </c>
    </row>
    <row r="727" spans="1:25" hidden="1" x14ac:dyDescent="0.25">
      <c r="A727" s="1" t="s">
        <v>25</v>
      </c>
      <c r="B727" s="1" t="s">
        <v>26</v>
      </c>
      <c r="C727" s="1" t="s">
        <v>26</v>
      </c>
      <c r="D727" s="1" t="s">
        <v>46</v>
      </c>
      <c r="E727" s="1" t="s">
        <v>42</v>
      </c>
      <c r="F727">
        <v>2018</v>
      </c>
      <c r="G727">
        <v>2018</v>
      </c>
      <c r="H727">
        <v>2018</v>
      </c>
      <c r="I727" s="1" t="s">
        <v>29</v>
      </c>
      <c r="J727" s="1" t="s">
        <v>30</v>
      </c>
      <c r="K727" s="1" t="s">
        <v>159</v>
      </c>
      <c r="L727" s="1" t="s">
        <v>160</v>
      </c>
      <c r="M727" s="1" t="s">
        <v>161</v>
      </c>
      <c r="N727" s="1" t="s">
        <v>34</v>
      </c>
      <c r="O727" s="1" t="s">
        <v>35</v>
      </c>
      <c r="P727" s="1" t="s">
        <v>26</v>
      </c>
      <c r="Q727" s="1" t="s">
        <v>26</v>
      </c>
      <c r="R727" s="1" t="s">
        <v>26</v>
      </c>
      <c r="S727" s="1" t="s">
        <v>26</v>
      </c>
      <c r="T727" s="1" t="s">
        <v>26</v>
      </c>
      <c r="U727" s="1" t="s">
        <v>36</v>
      </c>
      <c r="V727" s="1" t="s">
        <v>37</v>
      </c>
      <c r="W727" s="1" t="s">
        <v>122</v>
      </c>
      <c r="X727" s="1" t="s">
        <v>26</v>
      </c>
      <c r="Y727">
        <v>1</v>
      </c>
    </row>
    <row r="728" spans="1:25" hidden="1" x14ac:dyDescent="0.25">
      <c r="A728" s="1" t="s">
        <v>25</v>
      </c>
      <c r="B728" s="1" t="s">
        <v>26</v>
      </c>
      <c r="C728" s="1" t="s">
        <v>26</v>
      </c>
      <c r="D728" s="1" t="s">
        <v>27</v>
      </c>
      <c r="E728" s="1" t="s">
        <v>28</v>
      </c>
      <c r="F728">
        <v>2019</v>
      </c>
      <c r="G728">
        <v>2019</v>
      </c>
      <c r="H728">
        <v>2019</v>
      </c>
      <c r="I728" s="1" t="s">
        <v>29</v>
      </c>
      <c r="J728" s="1" t="s">
        <v>30</v>
      </c>
      <c r="K728" s="1" t="s">
        <v>124</v>
      </c>
      <c r="L728" s="1" t="s">
        <v>516</v>
      </c>
      <c r="M728" s="1" t="s">
        <v>126</v>
      </c>
      <c r="N728" s="1" t="s">
        <v>34</v>
      </c>
      <c r="O728" s="1" t="s">
        <v>35</v>
      </c>
      <c r="P728" s="1" t="s">
        <v>25</v>
      </c>
      <c r="Q728" s="1" t="s">
        <v>25</v>
      </c>
      <c r="R728" s="1" t="s">
        <v>26</v>
      </c>
      <c r="S728" s="1" t="s">
        <v>26</v>
      </c>
      <c r="T728" s="1" t="s">
        <v>26</v>
      </c>
      <c r="U728" s="1" t="s">
        <v>36</v>
      </c>
      <c r="V728" s="1" t="s">
        <v>37</v>
      </c>
      <c r="W728" s="1" t="s">
        <v>551</v>
      </c>
      <c r="X728" s="1" t="s">
        <v>25</v>
      </c>
      <c r="Y728">
        <v>1</v>
      </c>
    </row>
    <row r="729" spans="1:25" hidden="1" x14ac:dyDescent="0.25">
      <c r="A729" s="1" t="s">
        <v>25</v>
      </c>
      <c r="B729" s="1" t="s">
        <v>26</v>
      </c>
      <c r="C729" s="1" t="s">
        <v>26</v>
      </c>
      <c r="D729" s="1" t="s">
        <v>27</v>
      </c>
      <c r="E729" s="1" t="s">
        <v>53</v>
      </c>
      <c r="F729">
        <v>2019</v>
      </c>
      <c r="G729">
        <v>2019</v>
      </c>
      <c r="H729">
        <v>2019</v>
      </c>
      <c r="I729" s="1" t="s">
        <v>29</v>
      </c>
      <c r="J729" s="1" t="s">
        <v>30</v>
      </c>
      <c r="K729" s="1" t="s">
        <v>47</v>
      </c>
      <c r="L729" s="1" t="s">
        <v>281</v>
      </c>
      <c r="M729" s="1" t="s">
        <v>49</v>
      </c>
      <c r="N729" s="1" t="s">
        <v>34</v>
      </c>
      <c r="O729" s="1" t="s">
        <v>35</v>
      </c>
      <c r="P729" s="1" t="s">
        <v>25</v>
      </c>
      <c r="Q729" s="1" t="s">
        <v>26</v>
      </c>
      <c r="R729" s="1" t="s">
        <v>26</v>
      </c>
      <c r="S729" s="1" t="s">
        <v>25</v>
      </c>
      <c r="T729" s="1" t="s">
        <v>25</v>
      </c>
      <c r="U729" s="1" t="s">
        <v>36</v>
      </c>
      <c r="V729" s="1" t="s">
        <v>37</v>
      </c>
      <c r="W729" s="1" t="s">
        <v>30</v>
      </c>
      <c r="X729" s="1" t="s">
        <v>26</v>
      </c>
      <c r="Y729">
        <v>2</v>
      </c>
    </row>
    <row r="730" spans="1:25" hidden="1" x14ac:dyDescent="0.25">
      <c r="A730" s="1" t="s">
        <v>25</v>
      </c>
      <c r="B730" s="1" t="s">
        <v>26</v>
      </c>
      <c r="C730" s="1" t="s">
        <v>26</v>
      </c>
      <c r="D730" s="1" t="s">
        <v>27</v>
      </c>
      <c r="E730" s="1" t="s">
        <v>28</v>
      </c>
      <c r="F730">
        <v>2015</v>
      </c>
      <c r="G730">
        <v>2015</v>
      </c>
      <c r="H730">
        <v>2015</v>
      </c>
      <c r="I730" s="1" t="s">
        <v>29</v>
      </c>
      <c r="J730" s="1" t="s">
        <v>30</v>
      </c>
      <c r="K730" s="1" t="s">
        <v>43</v>
      </c>
      <c r="L730" s="1" t="s">
        <v>44</v>
      </c>
      <c r="M730" s="1" t="s">
        <v>45</v>
      </c>
      <c r="N730" s="1" t="s">
        <v>34</v>
      </c>
      <c r="O730" s="1" t="s">
        <v>35</v>
      </c>
      <c r="P730" s="1" t="s">
        <v>25</v>
      </c>
      <c r="Q730" s="1" t="s">
        <v>25</v>
      </c>
      <c r="R730" s="1" t="s">
        <v>26</v>
      </c>
      <c r="S730" s="1" t="s">
        <v>25</v>
      </c>
      <c r="T730" s="1" t="s">
        <v>25</v>
      </c>
      <c r="U730" s="1" t="s">
        <v>56</v>
      </c>
      <c r="V730" s="1" t="s">
        <v>37</v>
      </c>
      <c r="W730" s="1" t="s">
        <v>30</v>
      </c>
      <c r="X730" s="1" t="s">
        <v>25</v>
      </c>
      <c r="Y730">
        <v>1</v>
      </c>
    </row>
    <row r="731" spans="1:25" hidden="1" x14ac:dyDescent="0.25">
      <c r="A731" s="1" t="s">
        <v>25</v>
      </c>
      <c r="B731" s="1" t="s">
        <v>26</v>
      </c>
      <c r="C731" s="1" t="s">
        <v>26</v>
      </c>
      <c r="D731" s="1" t="s">
        <v>46</v>
      </c>
      <c r="E731" s="1" t="s">
        <v>69</v>
      </c>
      <c r="F731">
        <v>2019</v>
      </c>
      <c r="G731">
        <v>2019</v>
      </c>
      <c r="H731">
        <v>2019</v>
      </c>
      <c r="I731" s="1" t="s">
        <v>29</v>
      </c>
      <c r="J731" s="1" t="s">
        <v>30</v>
      </c>
      <c r="K731" s="1" t="s">
        <v>66</v>
      </c>
      <c r="L731" s="1" t="s">
        <v>517</v>
      </c>
      <c r="M731" s="1" t="s">
        <v>94</v>
      </c>
      <c r="N731" s="1" t="s">
        <v>34</v>
      </c>
      <c r="O731" s="1" t="s">
        <v>35</v>
      </c>
      <c r="P731" s="1" t="s">
        <v>25</v>
      </c>
      <c r="Q731" s="1" t="s">
        <v>26</v>
      </c>
      <c r="R731" s="1" t="s">
        <v>26</v>
      </c>
      <c r="S731" s="1" t="s">
        <v>26</v>
      </c>
      <c r="T731" s="1" t="s">
        <v>25</v>
      </c>
      <c r="U731" s="1" t="s">
        <v>36</v>
      </c>
      <c r="V731" s="1" t="s">
        <v>37</v>
      </c>
      <c r="W731" s="1" t="s">
        <v>30</v>
      </c>
      <c r="X731" s="1" t="s">
        <v>26</v>
      </c>
      <c r="Y731">
        <v>1</v>
      </c>
    </row>
    <row r="732" spans="1:25" hidden="1" x14ac:dyDescent="0.25">
      <c r="A732" s="1" t="s">
        <v>25</v>
      </c>
      <c r="B732" s="1" t="s">
        <v>26</v>
      </c>
      <c r="C732" s="1" t="s">
        <v>26</v>
      </c>
      <c r="D732" s="1" t="s">
        <v>27</v>
      </c>
      <c r="E732" s="1" t="s">
        <v>28</v>
      </c>
      <c r="F732">
        <v>2017</v>
      </c>
      <c r="G732">
        <v>2017</v>
      </c>
      <c r="H732">
        <v>2017</v>
      </c>
      <c r="I732" s="1" t="s">
        <v>29</v>
      </c>
      <c r="J732" s="1" t="s">
        <v>30</v>
      </c>
      <c r="K732" s="1" t="s">
        <v>38</v>
      </c>
      <c r="L732" s="1" t="s">
        <v>327</v>
      </c>
      <c r="M732" s="1" t="s">
        <v>55</v>
      </c>
      <c r="N732" s="1" t="s">
        <v>34</v>
      </c>
      <c r="O732" s="1" t="s">
        <v>35</v>
      </c>
      <c r="P732" s="1" t="s">
        <v>25</v>
      </c>
      <c r="Q732" s="1" t="s">
        <v>25</v>
      </c>
      <c r="R732" s="1" t="s">
        <v>26</v>
      </c>
      <c r="S732" s="1" t="s">
        <v>25</v>
      </c>
      <c r="T732" s="1" t="s">
        <v>25</v>
      </c>
      <c r="U732" s="1" t="s">
        <v>56</v>
      </c>
      <c r="V732" s="1" t="s">
        <v>37</v>
      </c>
      <c r="W732" s="1" t="s">
        <v>30</v>
      </c>
      <c r="X732" s="1" t="s">
        <v>26</v>
      </c>
      <c r="Y732">
        <v>1</v>
      </c>
    </row>
    <row r="733" spans="1:25" hidden="1" x14ac:dyDescent="0.25">
      <c r="A733" s="1" t="s">
        <v>25</v>
      </c>
      <c r="B733" s="1" t="s">
        <v>26</v>
      </c>
      <c r="C733" s="1" t="s">
        <v>26</v>
      </c>
      <c r="D733" s="1" t="s">
        <v>46</v>
      </c>
      <c r="E733" s="1" t="s">
        <v>53</v>
      </c>
      <c r="F733">
        <v>2019</v>
      </c>
      <c r="G733">
        <v>2019</v>
      </c>
      <c r="H733">
        <v>2019</v>
      </c>
      <c r="I733" s="1" t="s">
        <v>29</v>
      </c>
      <c r="J733" s="1" t="s">
        <v>30</v>
      </c>
      <c r="K733" s="1" t="s">
        <v>63</v>
      </c>
      <c r="L733" s="1" t="s">
        <v>64</v>
      </c>
      <c r="M733" s="1" t="s">
        <v>65</v>
      </c>
      <c r="N733" s="1" t="s">
        <v>34</v>
      </c>
      <c r="O733" s="1" t="s">
        <v>35</v>
      </c>
      <c r="P733" s="1" t="s">
        <v>25</v>
      </c>
      <c r="Q733" s="1" t="s">
        <v>26</v>
      </c>
      <c r="R733" s="1" t="s">
        <v>26</v>
      </c>
      <c r="S733" s="1" t="s">
        <v>25</v>
      </c>
      <c r="T733" s="1" t="s">
        <v>25</v>
      </c>
      <c r="U733" s="1" t="s">
        <v>36</v>
      </c>
      <c r="V733" s="1" t="s">
        <v>37</v>
      </c>
      <c r="W733" s="1" t="s">
        <v>30</v>
      </c>
      <c r="X733" s="1" t="s">
        <v>26</v>
      </c>
      <c r="Y733">
        <v>1</v>
      </c>
    </row>
    <row r="734" spans="1:25" hidden="1" x14ac:dyDescent="0.25">
      <c r="A734" s="1" t="s">
        <v>25</v>
      </c>
      <c r="B734" s="1" t="s">
        <v>26</v>
      </c>
      <c r="C734" s="1" t="s">
        <v>26</v>
      </c>
      <c r="D734" s="1" t="s">
        <v>27</v>
      </c>
      <c r="E734" s="1" t="s">
        <v>28</v>
      </c>
      <c r="F734">
        <v>2018</v>
      </c>
      <c r="G734">
        <v>2018</v>
      </c>
      <c r="H734">
        <v>2018</v>
      </c>
      <c r="I734" s="1" t="s">
        <v>29</v>
      </c>
      <c r="J734" s="1" t="s">
        <v>30</v>
      </c>
      <c r="K734" s="1" t="s">
        <v>38</v>
      </c>
      <c r="L734" s="1" t="s">
        <v>156</v>
      </c>
      <c r="M734" s="1" t="s">
        <v>40</v>
      </c>
      <c r="N734" s="1" t="s">
        <v>34</v>
      </c>
      <c r="O734" s="1" t="s">
        <v>35</v>
      </c>
      <c r="P734" s="1" t="s">
        <v>25</v>
      </c>
      <c r="Q734" s="1" t="s">
        <v>25</v>
      </c>
      <c r="R734" s="1" t="s">
        <v>26</v>
      </c>
      <c r="S734" s="1" t="s">
        <v>25</v>
      </c>
      <c r="T734" s="1" t="s">
        <v>25</v>
      </c>
      <c r="U734" s="1" t="s">
        <v>36</v>
      </c>
      <c r="V734" s="1" t="s">
        <v>37</v>
      </c>
      <c r="W734" s="1" t="s">
        <v>30</v>
      </c>
      <c r="X734" s="1" t="s">
        <v>25</v>
      </c>
      <c r="Y734">
        <v>2</v>
      </c>
    </row>
    <row r="735" spans="1:25" hidden="1" x14ac:dyDescent="0.25">
      <c r="A735" s="1" t="s">
        <v>25</v>
      </c>
      <c r="B735" s="1" t="s">
        <v>26</v>
      </c>
      <c r="C735" s="1" t="s">
        <v>26</v>
      </c>
      <c r="D735" s="1" t="s">
        <v>27</v>
      </c>
      <c r="E735" s="1" t="s">
        <v>28</v>
      </c>
      <c r="F735">
        <v>2018</v>
      </c>
      <c r="G735">
        <v>2018</v>
      </c>
      <c r="H735">
        <v>2018</v>
      </c>
      <c r="I735" s="1" t="s">
        <v>29</v>
      </c>
      <c r="J735" s="1" t="s">
        <v>30</v>
      </c>
      <c r="K735" s="1" t="s">
        <v>38</v>
      </c>
      <c r="L735" s="1" t="s">
        <v>187</v>
      </c>
      <c r="M735" s="1" t="s">
        <v>40</v>
      </c>
      <c r="N735" s="1" t="s">
        <v>34</v>
      </c>
      <c r="O735" s="1" t="s">
        <v>35</v>
      </c>
      <c r="P735" s="1" t="s">
        <v>25</v>
      </c>
      <c r="Q735" s="1" t="s">
        <v>25</v>
      </c>
      <c r="R735" s="1" t="s">
        <v>26</v>
      </c>
      <c r="S735" s="1" t="s">
        <v>25</v>
      </c>
      <c r="T735" s="1" t="s">
        <v>25</v>
      </c>
      <c r="U735" s="1" t="s">
        <v>36</v>
      </c>
      <c r="V735" s="1" t="s">
        <v>37</v>
      </c>
      <c r="W735" s="1" t="s">
        <v>30</v>
      </c>
      <c r="X735" s="1" t="s">
        <v>25</v>
      </c>
      <c r="Y735">
        <v>1</v>
      </c>
    </row>
    <row r="736" spans="1:25" hidden="1" x14ac:dyDescent="0.25">
      <c r="A736" s="1" t="s">
        <v>25</v>
      </c>
      <c r="B736" s="1" t="s">
        <v>26</v>
      </c>
      <c r="C736" s="1" t="s">
        <v>26</v>
      </c>
      <c r="D736" s="1" t="s">
        <v>27</v>
      </c>
      <c r="E736" s="1" t="s">
        <v>28</v>
      </c>
      <c r="F736">
        <v>2018</v>
      </c>
      <c r="G736">
        <v>2018</v>
      </c>
      <c r="H736">
        <v>2018</v>
      </c>
      <c r="I736" s="1" t="s">
        <v>29</v>
      </c>
      <c r="J736" s="1" t="s">
        <v>30</v>
      </c>
      <c r="K736" s="1" t="s">
        <v>104</v>
      </c>
      <c r="L736" s="1" t="s">
        <v>150</v>
      </c>
      <c r="M736" s="1" t="s">
        <v>106</v>
      </c>
      <c r="N736" s="1" t="s">
        <v>34</v>
      </c>
      <c r="O736" s="1" t="s">
        <v>35</v>
      </c>
      <c r="P736" s="1" t="s">
        <v>25</v>
      </c>
      <c r="Q736" s="1" t="s">
        <v>25</v>
      </c>
      <c r="R736" s="1" t="s">
        <v>26</v>
      </c>
      <c r="S736" s="1" t="s">
        <v>25</v>
      </c>
      <c r="T736" s="1" t="s">
        <v>25</v>
      </c>
      <c r="U736" s="1" t="s">
        <v>36</v>
      </c>
      <c r="V736" s="1" t="s">
        <v>37</v>
      </c>
      <c r="W736" s="1" t="s">
        <v>30</v>
      </c>
      <c r="X736" s="1" t="s">
        <v>25</v>
      </c>
      <c r="Y736">
        <v>1</v>
      </c>
    </row>
    <row r="737" spans="1:25" hidden="1" x14ac:dyDescent="0.25">
      <c r="A737" s="1" t="s">
        <v>25</v>
      </c>
      <c r="B737" s="1" t="s">
        <v>26</v>
      </c>
      <c r="C737" s="1" t="s">
        <v>26</v>
      </c>
      <c r="D737" s="1" t="s">
        <v>27</v>
      </c>
      <c r="E737" s="1" t="s">
        <v>42</v>
      </c>
      <c r="F737">
        <v>2018</v>
      </c>
      <c r="G737">
        <v>2018</v>
      </c>
      <c r="H737">
        <v>2018</v>
      </c>
      <c r="I737" s="1" t="s">
        <v>29</v>
      </c>
      <c r="J737" s="1" t="s">
        <v>30</v>
      </c>
      <c r="K737" s="1" t="s">
        <v>118</v>
      </c>
      <c r="L737" s="1" t="s">
        <v>119</v>
      </c>
      <c r="M737" s="1" t="s">
        <v>120</v>
      </c>
      <c r="N737" s="1" t="s">
        <v>34</v>
      </c>
      <c r="O737" s="1" t="s">
        <v>35</v>
      </c>
      <c r="P737" s="1" t="s">
        <v>26</v>
      </c>
      <c r="Q737" s="1" t="s">
        <v>26</v>
      </c>
      <c r="R737" s="1" t="s">
        <v>26</v>
      </c>
      <c r="S737" s="1" t="s">
        <v>26</v>
      </c>
      <c r="T737" s="1" t="s">
        <v>26</v>
      </c>
      <c r="U737" s="1" t="s">
        <v>36</v>
      </c>
      <c r="V737" s="1" t="s">
        <v>37</v>
      </c>
      <c r="W737" s="1" t="s">
        <v>30</v>
      </c>
      <c r="X737" s="1" t="s">
        <v>25</v>
      </c>
      <c r="Y737">
        <v>1</v>
      </c>
    </row>
    <row r="738" spans="1:25" hidden="1" x14ac:dyDescent="0.25">
      <c r="A738" s="1" t="s">
        <v>25</v>
      </c>
      <c r="B738" s="1" t="s">
        <v>26</v>
      </c>
      <c r="C738" s="1" t="s">
        <v>26</v>
      </c>
      <c r="D738" s="1" t="s">
        <v>27</v>
      </c>
      <c r="E738" s="1" t="s">
        <v>42</v>
      </c>
      <c r="F738">
        <v>2019</v>
      </c>
      <c r="G738">
        <v>2019</v>
      </c>
      <c r="H738">
        <v>2019</v>
      </c>
      <c r="I738" s="1" t="s">
        <v>29</v>
      </c>
      <c r="J738" s="1" t="s">
        <v>30</v>
      </c>
      <c r="K738" s="1" t="s">
        <v>130</v>
      </c>
      <c r="L738" s="1" t="s">
        <v>520</v>
      </c>
      <c r="M738" s="1" t="s">
        <v>132</v>
      </c>
      <c r="N738" s="1" t="s">
        <v>34</v>
      </c>
      <c r="O738" s="1" t="s">
        <v>35</v>
      </c>
      <c r="P738" s="1" t="s">
        <v>26</v>
      </c>
      <c r="Q738" s="1" t="s">
        <v>26</v>
      </c>
      <c r="R738" s="1" t="s">
        <v>26</v>
      </c>
      <c r="S738" s="1" t="s">
        <v>26</v>
      </c>
      <c r="T738" s="1" t="s">
        <v>26</v>
      </c>
      <c r="U738" s="1" t="s">
        <v>36</v>
      </c>
      <c r="V738" s="1" t="s">
        <v>37</v>
      </c>
      <c r="W738" s="1" t="s">
        <v>30</v>
      </c>
      <c r="X738" s="1" t="s">
        <v>25</v>
      </c>
      <c r="Y738">
        <v>1</v>
      </c>
    </row>
    <row r="739" spans="1:25" hidden="1" x14ac:dyDescent="0.25">
      <c r="A739" s="1" t="s">
        <v>25</v>
      </c>
      <c r="B739" s="1" t="s">
        <v>26</v>
      </c>
      <c r="C739" s="1" t="s">
        <v>26</v>
      </c>
      <c r="D739" s="1" t="s">
        <v>27</v>
      </c>
      <c r="E739" s="1" t="s">
        <v>28</v>
      </c>
      <c r="F739">
        <v>2019</v>
      </c>
      <c r="G739">
        <v>2019</v>
      </c>
      <c r="H739">
        <v>2019</v>
      </c>
      <c r="I739" s="1" t="s">
        <v>29</v>
      </c>
      <c r="J739" s="1" t="s">
        <v>30</v>
      </c>
      <c r="K739" s="1" t="s">
        <v>99</v>
      </c>
      <c r="L739" s="1" t="s">
        <v>521</v>
      </c>
      <c r="M739" s="1" t="s">
        <v>101</v>
      </c>
      <c r="N739" s="1" t="s">
        <v>34</v>
      </c>
      <c r="O739" s="1" t="s">
        <v>35</v>
      </c>
      <c r="P739" s="1" t="s">
        <v>25</v>
      </c>
      <c r="Q739" s="1" t="s">
        <v>25</v>
      </c>
      <c r="R739" s="1" t="s">
        <v>26</v>
      </c>
      <c r="S739" s="1" t="s">
        <v>25</v>
      </c>
      <c r="T739" s="1" t="s">
        <v>25</v>
      </c>
      <c r="U739" s="1" t="s">
        <v>36</v>
      </c>
      <c r="V739" s="1" t="s">
        <v>37</v>
      </c>
      <c r="W739" s="1" t="s">
        <v>30</v>
      </c>
      <c r="X739" s="1" t="s">
        <v>26</v>
      </c>
      <c r="Y739">
        <v>1</v>
      </c>
    </row>
    <row r="740" spans="1:25" hidden="1" x14ac:dyDescent="0.25">
      <c r="A740" s="1" t="s">
        <v>25</v>
      </c>
      <c r="B740" s="1" t="s">
        <v>26</v>
      </c>
      <c r="C740" s="1" t="s">
        <v>26</v>
      </c>
      <c r="D740" s="1" t="s">
        <v>46</v>
      </c>
      <c r="E740" s="1" t="s">
        <v>53</v>
      </c>
      <c r="F740">
        <v>2020</v>
      </c>
      <c r="G740">
        <v>2020</v>
      </c>
      <c r="H740">
        <v>2020</v>
      </c>
      <c r="I740" s="1" t="s">
        <v>29</v>
      </c>
      <c r="J740" s="1" t="s">
        <v>30</v>
      </c>
      <c r="K740" s="1" t="s">
        <v>130</v>
      </c>
      <c r="L740" s="1" t="s">
        <v>142</v>
      </c>
      <c r="M740" s="1" t="s">
        <v>132</v>
      </c>
      <c r="N740" s="1" t="s">
        <v>34</v>
      </c>
      <c r="O740" s="1" t="s">
        <v>35</v>
      </c>
      <c r="P740" s="1" t="s">
        <v>25</v>
      </c>
      <c r="Q740" s="1" t="s">
        <v>26</v>
      </c>
      <c r="R740" s="1" t="s">
        <v>26</v>
      </c>
      <c r="S740" s="1" t="s">
        <v>25</v>
      </c>
      <c r="T740" s="1" t="s">
        <v>25</v>
      </c>
      <c r="U740" s="1" t="s">
        <v>36</v>
      </c>
      <c r="V740" s="1" t="s">
        <v>37</v>
      </c>
      <c r="W740" s="1" t="s">
        <v>30</v>
      </c>
      <c r="X740" s="1" t="s">
        <v>26</v>
      </c>
      <c r="Y740">
        <v>1</v>
      </c>
    </row>
    <row r="741" spans="1:25" hidden="1" x14ac:dyDescent="0.25">
      <c r="A741" s="1" t="s">
        <v>25</v>
      </c>
      <c r="B741" s="1" t="s">
        <v>26</v>
      </c>
      <c r="C741" s="1" t="s">
        <v>26</v>
      </c>
      <c r="D741" s="1" t="s">
        <v>46</v>
      </c>
      <c r="E741" s="1" t="s">
        <v>53</v>
      </c>
      <c r="F741">
        <v>2020</v>
      </c>
      <c r="G741">
        <v>2020</v>
      </c>
      <c r="H741">
        <v>2020</v>
      </c>
      <c r="I741" s="1" t="s">
        <v>29</v>
      </c>
      <c r="J741" s="1" t="s">
        <v>30</v>
      </c>
      <c r="K741" s="1" t="s">
        <v>38</v>
      </c>
      <c r="L741" s="1" t="s">
        <v>206</v>
      </c>
      <c r="M741" s="1" t="s">
        <v>55</v>
      </c>
      <c r="N741" s="1" t="s">
        <v>34</v>
      </c>
      <c r="O741" s="1" t="s">
        <v>35</v>
      </c>
      <c r="P741" s="1" t="s">
        <v>25</v>
      </c>
      <c r="Q741" s="1" t="s">
        <v>26</v>
      </c>
      <c r="R741" s="1" t="s">
        <v>26</v>
      </c>
      <c r="S741" s="1" t="s">
        <v>25</v>
      </c>
      <c r="T741" s="1" t="s">
        <v>25</v>
      </c>
      <c r="U741" s="1" t="s">
        <v>36</v>
      </c>
      <c r="V741" s="1" t="s">
        <v>37</v>
      </c>
      <c r="W741" s="1" t="s">
        <v>30</v>
      </c>
      <c r="X741" s="1" t="s">
        <v>26</v>
      </c>
      <c r="Y741">
        <v>1</v>
      </c>
    </row>
    <row r="742" spans="1:25" hidden="1" x14ac:dyDescent="0.25">
      <c r="A742" s="1" t="s">
        <v>25</v>
      </c>
      <c r="B742" s="1" t="s">
        <v>26</v>
      </c>
      <c r="C742" s="1" t="s">
        <v>26</v>
      </c>
      <c r="D742" s="1" t="s">
        <v>27</v>
      </c>
      <c r="E742" s="1" t="s">
        <v>42</v>
      </c>
      <c r="F742">
        <v>2019</v>
      </c>
      <c r="G742">
        <v>2019</v>
      </c>
      <c r="H742">
        <v>2019</v>
      </c>
      <c r="I742" s="1" t="s">
        <v>29</v>
      </c>
      <c r="J742" s="1" t="s">
        <v>30</v>
      </c>
      <c r="K742" s="1" t="s">
        <v>50</v>
      </c>
      <c r="L742" s="1" t="s">
        <v>127</v>
      </c>
      <c r="M742" s="1" t="s">
        <v>52</v>
      </c>
      <c r="N742" s="1" t="s">
        <v>34</v>
      </c>
      <c r="O742" s="1" t="s">
        <v>35</v>
      </c>
      <c r="P742" s="1" t="s">
        <v>26</v>
      </c>
      <c r="Q742" s="1" t="s">
        <v>26</v>
      </c>
      <c r="R742" s="1" t="s">
        <v>26</v>
      </c>
      <c r="S742" s="1" t="s">
        <v>26</v>
      </c>
      <c r="T742" s="1" t="s">
        <v>26</v>
      </c>
      <c r="U742" s="1" t="s">
        <v>36</v>
      </c>
      <c r="V742" s="1" t="s">
        <v>37</v>
      </c>
      <c r="W742" s="1" t="s">
        <v>30</v>
      </c>
      <c r="X742" s="1" t="s">
        <v>25</v>
      </c>
      <c r="Y742">
        <v>1</v>
      </c>
    </row>
    <row r="743" spans="1:25" hidden="1" x14ac:dyDescent="0.25">
      <c r="A743" s="1" t="s">
        <v>25</v>
      </c>
      <c r="B743" s="1" t="s">
        <v>26</v>
      </c>
      <c r="C743" s="1" t="s">
        <v>26</v>
      </c>
      <c r="D743" s="1" t="s">
        <v>27</v>
      </c>
      <c r="E743" s="1" t="s">
        <v>53</v>
      </c>
      <c r="F743">
        <v>2018</v>
      </c>
      <c r="G743">
        <v>2018</v>
      </c>
      <c r="H743">
        <v>2018</v>
      </c>
      <c r="I743" s="1" t="s">
        <v>29</v>
      </c>
      <c r="J743" s="1" t="s">
        <v>30</v>
      </c>
      <c r="K743" s="1" t="s">
        <v>63</v>
      </c>
      <c r="L743" s="1" t="s">
        <v>287</v>
      </c>
      <c r="M743" s="1" t="s">
        <v>65</v>
      </c>
      <c r="N743" s="1" t="s">
        <v>34</v>
      </c>
      <c r="O743" s="1" t="s">
        <v>35</v>
      </c>
      <c r="P743" s="1" t="s">
        <v>25</v>
      </c>
      <c r="Q743" s="1" t="s">
        <v>26</v>
      </c>
      <c r="R743" s="1" t="s">
        <v>26</v>
      </c>
      <c r="S743" s="1" t="s">
        <v>25</v>
      </c>
      <c r="T743" s="1" t="s">
        <v>25</v>
      </c>
      <c r="U743" s="1" t="s">
        <v>36</v>
      </c>
      <c r="V743" s="1" t="s">
        <v>37</v>
      </c>
      <c r="W743" s="1" t="s">
        <v>30</v>
      </c>
      <c r="X743" s="1" t="s">
        <v>26</v>
      </c>
      <c r="Y743">
        <v>1</v>
      </c>
    </row>
    <row r="744" spans="1:25" hidden="1" x14ac:dyDescent="0.25">
      <c r="A744" s="1" t="s">
        <v>25</v>
      </c>
      <c r="B744" s="1" t="s">
        <v>26</v>
      </c>
      <c r="C744" s="1" t="s">
        <v>26</v>
      </c>
      <c r="D744" s="1" t="s">
        <v>27</v>
      </c>
      <c r="E744" s="1" t="s">
        <v>42</v>
      </c>
      <c r="F744">
        <v>2017</v>
      </c>
      <c r="G744">
        <v>2017</v>
      </c>
      <c r="H744">
        <v>2017</v>
      </c>
      <c r="I744" s="1" t="s">
        <v>29</v>
      </c>
      <c r="J744" s="1" t="s">
        <v>30</v>
      </c>
      <c r="K744" s="1" t="s">
        <v>43</v>
      </c>
      <c r="L744" s="1" t="s">
        <v>44</v>
      </c>
      <c r="M744" s="1" t="s">
        <v>45</v>
      </c>
      <c r="N744" s="1" t="s">
        <v>34</v>
      </c>
      <c r="O744" s="1" t="s">
        <v>35</v>
      </c>
      <c r="P744" s="1" t="s">
        <v>26</v>
      </c>
      <c r="Q744" s="1" t="s">
        <v>26</v>
      </c>
      <c r="R744" s="1" t="s">
        <v>26</v>
      </c>
      <c r="S744" s="1" t="s">
        <v>26</v>
      </c>
      <c r="T744" s="1" t="s">
        <v>26</v>
      </c>
      <c r="U744" s="1" t="s">
        <v>36</v>
      </c>
      <c r="V744" s="1" t="s">
        <v>37</v>
      </c>
      <c r="W744" s="1" t="s">
        <v>30</v>
      </c>
      <c r="X744" s="1" t="s">
        <v>26</v>
      </c>
      <c r="Y744">
        <v>2</v>
      </c>
    </row>
    <row r="745" spans="1:25" hidden="1" x14ac:dyDescent="0.25">
      <c r="A745" s="1" t="s">
        <v>25</v>
      </c>
      <c r="B745" s="1" t="s">
        <v>26</v>
      </c>
      <c r="C745" s="1" t="s">
        <v>26</v>
      </c>
      <c r="D745" s="1" t="s">
        <v>46</v>
      </c>
      <c r="E745" s="1" t="s">
        <v>53</v>
      </c>
      <c r="F745">
        <v>2019</v>
      </c>
      <c r="G745">
        <v>2019</v>
      </c>
      <c r="H745">
        <v>2018</v>
      </c>
      <c r="I745" s="1" t="s">
        <v>29</v>
      </c>
      <c r="J745" s="1" t="s">
        <v>30</v>
      </c>
      <c r="K745" s="1" t="s">
        <v>63</v>
      </c>
      <c r="L745" s="1" t="s">
        <v>64</v>
      </c>
      <c r="M745" s="1" t="s">
        <v>65</v>
      </c>
      <c r="N745" s="1" t="s">
        <v>34</v>
      </c>
      <c r="O745" s="1" t="s">
        <v>35</v>
      </c>
      <c r="P745" s="1" t="s">
        <v>25</v>
      </c>
      <c r="Q745" s="1" t="s">
        <v>26</v>
      </c>
      <c r="R745" s="1" t="s">
        <v>26</v>
      </c>
      <c r="S745" s="1" t="s">
        <v>25</v>
      </c>
      <c r="T745" s="1" t="s">
        <v>26</v>
      </c>
      <c r="U745" s="1" t="s">
        <v>36</v>
      </c>
      <c r="V745" s="1" t="s">
        <v>37</v>
      </c>
      <c r="W745" s="1" t="s">
        <v>30</v>
      </c>
      <c r="X745" s="1" t="s">
        <v>26</v>
      </c>
      <c r="Y745">
        <v>1</v>
      </c>
    </row>
    <row r="746" spans="1:25" hidden="1" x14ac:dyDescent="0.25">
      <c r="A746" s="1" t="s">
        <v>25</v>
      </c>
      <c r="B746" s="1" t="s">
        <v>26</v>
      </c>
      <c r="C746" s="1" t="s">
        <v>26</v>
      </c>
      <c r="D746" s="1" t="s">
        <v>46</v>
      </c>
      <c r="E746" s="1" t="s">
        <v>53</v>
      </c>
      <c r="F746">
        <v>2020</v>
      </c>
      <c r="G746">
        <v>2020</v>
      </c>
      <c r="H746">
        <v>2020</v>
      </c>
      <c r="I746" s="1" t="s">
        <v>29</v>
      </c>
      <c r="J746" s="1" t="s">
        <v>30</v>
      </c>
      <c r="K746" s="1" t="s">
        <v>31</v>
      </c>
      <c r="L746" s="1" t="s">
        <v>440</v>
      </c>
      <c r="M746" s="1" t="s">
        <v>33</v>
      </c>
      <c r="N746" s="1" t="s">
        <v>34</v>
      </c>
      <c r="O746" s="1" t="s">
        <v>35</v>
      </c>
      <c r="P746" s="1" t="s">
        <v>25</v>
      </c>
      <c r="Q746" s="1" t="s">
        <v>26</v>
      </c>
      <c r="R746" s="1" t="s">
        <v>26</v>
      </c>
      <c r="S746" s="1" t="s">
        <v>25</v>
      </c>
      <c r="T746" s="1" t="s">
        <v>25</v>
      </c>
      <c r="U746" s="1" t="s">
        <v>36</v>
      </c>
      <c r="V746" s="1" t="s">
        <v>37</v>
      </c>
      <c r="W746" s="1" t="s">
        <v>30</v>
      </c>
      <c r="X746" s="1" t="s">
        <v>25</v>
      </c>
      <c r="Y746">
        <v>1</v>
      </c>
    </row>
    <row r="747" spans="1:25" hidden="1" x14ac:dyDescent="0.25">
      <c r="A747" s="1" t="s">
        <v>25</v>
      </c>
      <c r="B747" s="1" t="s">
        <v>26</v>
      </c>
      <c r="C747" s="1" t="s">
        <v>26</v>
      </c>
      <c r="D747" s="1" t="s">
        <v>27</v>
      </c>
      <c r="E747" s="1" t="s">
        <v>28</v>
      </c>
      <c r="F747">
        <v>2019</v>
      </c>
      <c r="G747">
        <v>2019</v>
      </c>
      <c r="H747">
        <v>2019</v>
      </c>
      <c r="I747" s="1" t="s">
        <v>29</v>
      </c>
      <c r="J747" s="1" t="s">
        <v>30</v>
      </c>
      <c r="K747" s="1" t="s">
        <v>130</v>
      </c>
      <c r="L747" s="1" t="s">
        <v>163</v>
      </c>
      <c r="M747" s="1" t="s">
        <v>94</v>
      </c>
      <c r="N747" s="1" t="s">
        <v>34</v>
      </c>
      <c r="O747" s="1" t="s">
        <v>35</v>
      </c>
      <c r="P747" s="1" t="s">
        <v>25</v>
      </c>
      <c r="Q747" s="1" t="s">
        <v>25</v>
      </c>
      <c r="R747" s="1" t="s">
        <v>26</v>
      </c>
      <c r="S747" s="1" t="s">
        <v>25</v>
      </c>
      <c r="T747" s="1" t="s">
        <v>26</v>
      </c>
      <c r="U747" s="1" t="s">
        <v>36</v>
      </c>
      <c r="V747" s="1" t="s">
        <v>37</v>
      </c>
      <c r="W747" s="1" t="s">
        <v>30</v>
      </c>
      <c r="X747" s="1" t="s">
        <v>26</v>
      </c>
      <c r="Y747">
        <v>1</v>
      </c>
    </row>
    <row r="748" spans="1:25" hidden="1" x14ac:dyDescent="0.25">
      <c r="A748" s="1" t="s">
        <v>25</v>
      </c>
      <c r="B748" s="1" t="s">
        <v>26</v>
      </c>
      <c r="C748" s="1" t="s">
        <v>26</v>
      </c>
      <c r="D748" s="1" t="s">
        <v>46</v>
      </c>
      <c r="E748" s="1" t="s">
        <v>53</v>
      </c>
      <c r="F748">
        <v>2020</v>
      </c>
      <c r="G748">
        <v>2020</v>
      </c>
      <c r="H748">
        <v>2020</v>
      </c>
      <c r="I748" s="1" t="s">
        <v>29</v>
      </c>
      <c r="J748" s="1" t="s">
        <v>30</v>
      </c>
      <c r="K748" s="1" t="s">
        <v>75</v>
      </c>
      <c r="L748" s="1" t="s">
        <v>133</v>
      </c>
      <c r="M748" s="1" t="s">
        <v>77</v>
      </c>
      <c r="N748" s="1" t="s">
        <v>34</v>
      </c>
      <c r="O748" s="1" t="s">
        <v>35</v>
      </c>
      <c r="P748" s="1" t="s">
        <v>25</v>
      </c>
      <c r="Q748" s="1" t="s">
        <v>26</v>
      </c>
      <c r="R748" s="1" t="s">
        <v>26</v>
      </c>
      <c r="S748" s="1" t="s">
        <v>25</v>
      </c>
      <c r="T748" s="1" t="s">
        <v>25</v>
      </c>
      <c r="U748" s="1" t="s">
        <v>36</v>
      </c>
      <c r="V748" s="1" t="s">
        <v>37</v>
      </c>
      <c r="W748" s="1" t="s">
        <v>30</v>
      </c>
      <c r="X748" s="1" t="s">
        <v>26</v>
      </c>
      <c r="Y748">
        <v>1</v>
      </c>
    </row>
    <row r="749" spans="1:25" hidden="1" x14ac:dyDescent="0.25">
      <c r="A749" s="1" t="s">
        <v>25</v>
      </c>
      <c r="B749" s="1" t="s">
        <v>26</v>
      </c>
      <c r="C749" s="1" t="s">
        <v>26</v>
      </c>
      <c r="D749" s="1" t="s">
        <v>27</v>
      </c>
      <c r="E749" s="1" t="s">
        <v>28</v>
      </c>
      <c r="F749">
        <v>2019</v>
      </c>
      <c r="G749">
        <v>2019</v>
      </c>
      <c r="H749">
        <v>2019</v>
      </c>
      <c r="I749" s="1" t="s">
        <v>29</v>
      </c>
      <c r="J749" s="1" t="s">
        <v>30</v>
      </c>
      <c r="K749" s="1" t="s">
        <v>63</v>
      </c>
      <c r="L749" s="1" t="s">
        <v>274</v>
      </c>
      <c r="M749" s="1" t="s">
        <v>65</v>
      </c>
      <c r="N749" s="1" t="s">
        <v>34</v>
      </c>
      <c r="O749" s="1" t="s">
        <v>35</v>
      </c>
      <c r="P749" s="1" t="s">
        <v>25</v>
      </c>
      <c r="Q749" s="1" t="s">
        <v>25</v>
      </c>
      <c r="R749" s="1" t="s">
        <v>26</v>
      </c>
      <c r="S749" s="1" t="s">
        <v>25</v>
      </c>
      <c r="T749" s="1" t="s">
        <v>25</v>
      </c>
      <c r="U749" s="1" t="s">
        <v>56</v>
      </c>
      <c r="V749" s="1" t="s">
        <v>37</v>
      </c>
      <c r="W749" s="1" t="s">
        <v>30</v>
      </c>
      <c r="X749" s="1" t="s">
        <v>26</v>
      </c>
      <c r="Y749">
        <v>1</v>
      </c>
    </row>
    <row r="750" spans="1:25" hidden="1" x14ac:dyDescent="0.25">
      <c r="A750" s="1" t="s">
        <v>25</v>
      </c>
      <c r="B750" s="1" t="s">
        <v>26</v>
      </c>
      <c r="C750" s="1" t="s">
        <v>26</v>
      </c>
      <c r="D750" s="1" t="s">
        <v>27</v>
      </c>
      <c r="E750" s="1" t="s">
        <v>28</v>
      </c>
      <c r="F750">
        <v>2019</v>
      </c>
      <c r="G750">
        <v>2019</v>
      </c>
      <c r="H750">
        <v>2019</v>
      </c>
      <c r="I750" s="1" t="s">
        <v>29</v>
      </c>
      <c r="J750" s="1" t="s">
        <v>30</v>
      </c>
      <c r="K750" s="1" t="s">
        <v>60</v>
      </c>
      <c r="L750" s="1" t="s">
        <v>135</v>
      </c>
      <c r="M750" s="1" t="s">
        <v>74</v>
      </c>
      <c r="N750" s="1" t="s">
        <v>34</v>
      </c>
      <c r="O750" s="1" t="s">
        <v>35</v>
      </c>
      <c r="P750" s="1" t="s">
        <v>25</v>
      </c>
      <c r="Q750" s="1" t="s">
        <v>25</v>
      </c>
      <c r="R750" s="1" t="s">
        <v>26</v>
      </c>
      <c r="S750" s="1" t="s">
        <v>25</v>
      </c>
      <c r="T750" s="1" t="s">
        <v>25</v>
      </c>
      <c r="U750" s="1" t="s">
        <v>36</v>
      </c>
      <c r="V750" s="1" t="s">
        <v>37</v>
      </c>
      <c r="W750" s="1" t="s">
        <v>551</v>
      </c>
      <c r="X750" s="1" t="s">
        <v>25</v>
      </c>
      <c r="Y750">
        <v>1</v>
      </c>
    </row>
    <row r="751" spans="1:25" hidden="1" x14ac:dyDescent="0.25">
      <c r="A751" s="1" t="s">
        <v>25</v>
      </c>
      <c r="B751" s="1" t="s">
        <v>26</v>
      </c>
      <c r="C751" s="1" t="s">
        <v>26</v>
      </c>
      <c r="D751" s="1" t="s">
        <v>46</v>
      </c>
      <c r="E751" s="1" t="s">
        <v>53</v>
      </c>
      <c r="F751">
        <v>2017</v>
      </c>
      <c r="G751">
        <v>2017</v>
      </c>
      <c r="H751">
        <v>2017</v>
      </c>
      <c r="I751" s="1" t="s">
        <v>29</v>
      </c>
      <c r="J751" s="1" t="s">
        <v>30</v>
      </c>
      <c r="K751" s="1" t="s">
        <v>104</v>
      </c>
      <c r="L751" s="1" t="s">
        <v>464</v>
      </c>
      <c r="M751" s="1" t="s">
        <v>106</v>
      </c>
      <c r="N751" s="1" t="s">
        <v>34</v>
      </c>
      <c r="O751" s="1" t="s">
        <v>35</v>
      </c>
      <c r="P751" s="1" t="s">
        <v>25</v>
      </c>
      <c r="Q751" s="1" t="s">
        <v>26</v>
      </c>
      <c r="R751" s="1" t="s">
        <v>26</v>
      </c>
      <c r="S751" s="1" t="s">
        <v>25</v>
      </c>
      <c r="T751" s="1" t="s">
        <v>25</v>
      </c>
      <c r="U751" s="1" t="s">
        <v>36</v>
      </c>
      <c r="V751" s="1" t="s">
        <v>37</v>
      </c>
      <c r="W751" s="1" t="s">
        <v>30</v>
      </c>
      <c r="X751" s="1" t="s">
        <v>25</v>
      </c>
      <c r="Y751">
        <v>1</v>
      </c>
    </row>
    <row r="752" spans="1:25" hidden="1" x14ac:dyDescent="0.25">
      <c r="A752" s="1" t="s">
        <v>25</v>
      </c>
      <c r="B752" s="1" t="s">
        <v>26</v>
      </c>
      <c r="C752" s="1" t="s">
        <v>26</v>
      </c>
      <c r="D752" s="1" t="s">
        <v>27</v>
      </c>
      <c r="E752" s="1" t="s">
        <v>28</v>
      </c>
      <c r="F752">
        <v>2020</v>
      </c>
      <c r="G752">
        <v>2020</v>
      </c>
      <c r="H752">
        <v>2020</v>
      </c>
      <c r="I752" s="1" t="s">
        <v>29</v>
      </c>
      <c r="J752" s="1" t="s">
        <v>30</v>
      </c>
      <c r="K752" s="1" t="s">
        <v>60</v>
      </c>
      <c r="L752" s="1" t="s">
        <v>135</v>
      </c>
      <c r="M752" s="1" t="s">
        <v>74</v>
      </c>
      <c r="N752" s="1" t="s">
        <v>34</v>
      </c>
      <c r="O752" s="1" t="s">
        <v>35</v>
      </c>
      <c r="P752" s="1" t="s">
        <v>25</v>
      </c>
      <c r="Q752" s="1" t="s">
        <v>25</v>
      </c>
      <c r="R752" s="1" t="s">
        <v>26</v>
      </c>
      <c r="S752" s="1" t="s">
        <v>25</v>
      </c>
      <c r="T752" s="1" t="s">
        <v>25</v>
      </c>
      <c r="U752" s="1" t="s">
        <v>36</v>
      </c>
      <c r="V752" s="1" t="s">
        <v>37</v>
      </c>
      <c r="W752" s="1" t="s">
        <v>30</v>
      </c>
      <c r="X752" s="1" t="s">
        <v>25</v>
      </c>
      <c r="Y752">
        <v>1</v>
      </c>
    </row>
    <row r="753" spans="1:25" hidden="1" x14ac:dyDescent="0.25">
      <c r="A753" s="1" t="s">
        <v>25</v>
      </c>
      <c r="B753" s="1" t="s">
        <v>26</v>
      </c>
      <c r="C753" s="1" t="s">
        <v>26</v>
      </c>
      <c r="D753" s="1" t="s">
        <v>46</v>
      </c>
      <c r="E753" s="1" t="s">
        <v>53</v>
      </c>
      <c r="F753">
        <v>2019</v>
      </c>
      <c r="G753">
        <v>2019</v>
      </c>
      <c r="H753">
        <v>2019</v>
      </c>
      <c r="I753" s="1" t="s">
        <v>29</v>
      </c>
      <c r="J753" s="1" t="s">
        <v>30</v>
      </c>
      <c r="K753" s="1" t="s">
        <v>130</v>
      </c>
      <c r="L753" s="1" t="s">
        <v>200</v>
      </c>
      <c r="M753" s="1" t="s">
        <v>132</v>
      </c>
      <c r="N753" s="1" t="s">
        <v>34</v>
      </c>
      <c r="O753" s="1" t="s">
        <v>35</v>
      </c>
      <c r="P753" s="1" t="s">
        <v>25</v>
      </c>
      <c r="Q753" s="1" t="s">
        <v>26</v>
      </c>
      <c r="R753" s="1" t="s">
        <v>26</v>
      </c>
      <c r="S753" s="1" t="s">
        <v>25</v>
      </c>
      <c r="T753" s="1" t="s">
        <v>25</v>
      </c>
      <c r="U753" s="1" t="s">
        <v>36</v>
      </c>
      <c r="V753" s="1" t="s">
        <v>37</v>
      </c>
      <c r="W753" s="1" t="s">
        <v>525</v>
      </c>
      <c r="X753" s="1" t="s">
        <v>25</v>
      </c>
      <c r="Y753">
        <v>1</v>
      </c>
    </row>
    <row r="754" spans="1:25" hidden="1" x14ac:dyDescent="0.25">
      <c r="A754" s="1" t="s">
        <v>25</v>
      </c>
      <c r="B754" s="1" t="s">
        <v>26</v>
      </c>
      <c r="C754" s="1" t="s">
        <v>26</v>
      </c>
      <c r="D754" s="1" t="s">
        <v>27</v>
      </c>
      <c r="E754" s="1" t="s">
        <v>28</v>
      </c>
      <c r="F754">
        <v>2015</v>
      </c>
      <c r="G754">
        <v>2015</v>
      </c>
      <c r="H754">
        <v>2015</v>
      </c>
      <c r="I754" s="1" t="s">
        <v>29</v>
      </c>
      <c r="J754" s="1" t="s">
        <v>30</v>
      </c>
      <c r="K754" s="1" t="s">
        <v>82</v>
      </c>
      <c r="L754" s="1" t="s">
        <v>138</v>
      </c>
      <c r="M754" s="1" t="s">
        <v>84</v>
      </c>
      <c r="N754" s="1" t="s">
        <v>34</v>
      </c>
      <c r="O754" s="1" t="s">
        <v>35</v>
      </c>
      <c r="P754" s="1" t="s">
        <v>25</v>
      </c>
      <c r="Q754" s="1" t="s">
        <v>25</v>
      </c>
      <c r="R754" s="1" t="s">
        <v>26</v>
      </c>
      <c r="S754" s="1" t="s">
        <v>25</v>
      </c>
      <c r="T754" s="1" t="s">
        <v>25</v>
      </c>
      <c r="U754" s="1" t="s">
        <v>36</v>
      </c>
      <c r="V754" s="1" t="s">
        <v>37</v>
      </c>
      <c r="W754" s="1" t="s">
        <v>30</v>
      </c>
      <c r="X754" s="1" t="s">
        <v>26</v>
      </c>
      <c r="Y754">
        <v>1</v>
      </c>
    </row>
    <row r="755" spans="1:25" hidden="1" x14ac:dyDescent="0.25">
      <c r="A755" s="1" t="s">
        <v>25</v>
      </c>
      <c r="B755" s="1" t="s">
        <v>26</v>
      </c>
      <c r="C755" s="1" t="s">
        <v>26</v>
      </c>
      <c r="D755" s="1" t="s">
        <v>46</v>
      </c>
      <c r="E755" s="1" t="s">
        <v>42</v>
      </c>
      <c r="F755">
        <v>2017</v>
      </c>
      <c r="G755">
        <v>2017</v>
      </c>
      <c r="H755">
        <v>2017</v>
      </c>
      <c r="I755" s="1" t="s">
        <v>29</v>
      </c>
      <c r="J755" s="1" t="s">
        <v>30</v>
      </c>
      <c r="K755" s="1" t="s">
        <v>66</v>
      </c>
      <c r="L755" s="1" t="s">
        <v>221</v>
      </c>
      <c r="M755" s="1" t="s">
        <v>175</v>
      </c>
      <c r="N755" s="1" t="s">
        <v>34</v>
      </c>
      <c r="O755" s="1" t="s">
        <v>35</v>
      </c>
      <c r="P755" s="1" t="s">
        <v>26</v>
      </c>
      <c r="Q755" s="1" t="s">
        <v>26</v>
      </c>
      <c r="R755" s="1" t="s">
        <v>26</v>
      </c>
      <c r="S755" s="1" t="s">
        <v>26</v>
      </c>
      <c r="T755" s="1" t="s">
        <v>26</v>
      </c>
      <c r="U755" s="1" t="s">
        <v>36</v>
      </c>
      <c r="V755" s="1" t="s">
        <v>37</v>
      </c>
      <c r="W755" s="1" t="s">
        <v>30</v>
      </c>
      <c r="X755" s="1" t="s">
        <v>26</v>
      </c>
      <c r="Y755">
        <v>1</v>
      </c>
    </row>
    <row r="756" spans="1:25" hidden="1" x14ac:dyDescent="0.25">
      <c r="A756" s="1" t="s">
        <v>25</v>
      </c>
      <c r="B756" s="1" t="s">
        <v>26</v>
      </c>
      <c r="C756" s="1" t="s">
        <v>26</v>
      </c>
      <c r="D756" s="1" t="s">
        <v>27</v>
      </c>
      <c r="E756" s="1" t="s">
        <v>28</v>
      </c>
      <c r="F756">
        <v>2018</v>
      </c>
      <c r="G756">
        <v>2018</v>
      </c>
      <c r="H756">
        <v>2018</v>
      </c>
      <c r="I756" s="1" t="s">
        <v>29</v>
      </c>
      <c r="J756" s="1" t="s">
        <v>30</v>
      </c>
      <c r="K756" s="1" t="s">
        <v>124</v>
      </c>
      <c r="L756" s="1" t="s">
        <v>154</v>
      </c>
      <c r="M756" s="1" t="s">
        <v>126</v>
      </c>
      <c r="N756" s="1" t="s">
        <v>34</v>
      </c>
      <c r="O756" s="1" t="s">
        <v>35</v>
      </c>
      <c r="P756" s="1" t="s">
        <v>25</v>
      </c>
      <c r="Q756" s="1" t="s">
        <v>25</v>
      </c>
      <c r="R756" s="1" t="s">
        <v>26</v>
      </c>
      <c r="S756" s="1" t="s">
        <v>25</v>
      </c>
      <c r="T756" s="1" t="s">
        <v>25</v>
      </c>
      <c r="U756" s="1" t="s">
        <v>36</v>
      </c>
      <c r="V756" s="1" t="s">
        <v>37</v>
      </c>
      <c r="W756" s="1" t="s">
        <v>30</v>
      </c>
      <c r="X756" s="1" t="s">
        <v>26</v>
      </c>
      <c r="Y756">
        <v>1</v>
      </c>
    </row>
    <row r="757" spans="1:25" hidden="1" x14ac:dyDescent="0.25">
      <c r="A757" s="1" t="s">
        <v>25</v>
      </c>
      <c r="B757" s="1" t="s">
        <v>26</v>
      </c>
      <c r="C757" s="1" t="s">
        <v>26</v>
      </c>
      <c r="D757" s="1" t="s">
        <v>27</v>
      </c>
      <c r="E757" s="1" t="s">
        <v>28</v>
      </c>
      <c r="F757">
        <v>2019</v>
      </c>
      <c r="G757">
        <v>2019</v>
      </c>
      <c r="H757">
        <v>2019</v>
      </c>
      <c r="I757" s="1" t="s">
        <v>29</v>
      </c>
      <c r="J757" s="1" t="s">
        <v>30</v>
      </c>
      <c r="K757" s="1" t="s">
        <v>66</v>
      </c>
      <c r="L757" s="1" t="s">
        <v>226</v>
      </c>
      <c r="M757" s="1" t="s">
        <v>68</v>
      </c>
      <c r="N757" s="1" t="s">
        <v>34</v>
      </c>
      <c r="O757" s="1" t="s">
        <v>35</v>
      </c>
      <c r="P757" s="1" t="s">
        <v>25</v>
      </c>
      <c r="Q757" s="1" t="s">
        <v>25</v>
      </c>
      <c r="R757" s="1" t="s">
        <v>26</v>
      </c>
      <c r="S757" s="1" t="s">
        <v>25</v>
      </c>
      <c r="T757" s="1" t="s">
        <v>25</v>
      </c>
      <c r="U757" s="1" t="s">
        <v>36</v>
      </c>
      <c r="V757" s="1" t="s">
        <v>37</v>
      </c>
      <c r="W757" s="1" t="s">
        <v>30</v>
      </c>
      <c r="X757" s="1" t="s">
        <v>25</v>
      </c>
      <c r="Y757">
        <v>1</v>
      </c>
    </row>
    <row r="758" spans="1:25" hidden="1" x14ac:dyDescent="0.25">
      <c r="A758" s="1" t="s">
        <v>25</v>
      </c>
      <c r="B758" s="1" t="s">
        <v>26</v>
      </c>
      <c r="C758" s="1" t="s">
        <v>26</v>
      </c>
      <c r="D758" s="1" t="s">
        <v>27</v>
      </c>
      <c r="E758" s="1" t="s">
        <v>28</v>
      </c>
      <c r="F758">
        <v>2015</v>
      </c>
      <c r="G758">
        <v>2015</v>
      </c>
      <c r="H758">
        <v>2015</v>
      </c>
      <c r="I758" s="1" t="s">
        <v>29</v>
      </c>
      <c r="J758" s="1" t="s">
        <v>30</v>
      </c>
      <c r="K758" s="1" t="s">
        <v>232</v>
      </c>
      <c r="L758" s="1" t="s">
        <v>233</v>
      </c>
      <c r="M758" s="1" t="s">
        <v>234</v>
      </c>
      <c r="N758" s="1" t="s">
        <v>34</v>
      </c>
      <c r="O758" s="1" t="s">
        <v>35</v>
      </c>
      <c r="P758" s="1" t="s">
        <v>25</v>
      </c>
      <c r="Q758" s="1" t="s">
        <v>25</v>
      </c>
      <c r="R758" s="1" t="s">
        <v>26</v>
      </c>
      <c r="S758" s="1" t="s">
        <v>25</v>
      </c>
      <c r="T758" s="1" t="s">
        <v>25</v>
      </c>
      <c r="U758" s="1" t="s">
        <v>36</v>
      </c>
      <c r="V758" s="1" t="s">
        <v>37</v>
      </c>
      <c r="W758" s="1" t="s">
        <v>30</v>
      </c>
      <c r="X758" s="1" t="s">
        <v>25</v>
      </c>
      <c r="Y758">
        <v>1</v>
      </c>
    </row>
    <row r="759" spans="1:25" hidden="1" x14ac:dyDescent="0.25">
      <c r="A759" s="1" t="s">
        <v>25</v>
      </c>
      <c r="B759" s="1" t="s">
        <v>26</v>
      </c>
      <c r="C759" s="1" t="s">
        <v>26</v>
      </c>
      <c r="D759" s="1" t="s">
        <v>46</v>
      </c>
      <c r="E759" s="1" t="s">
        <v>42</v>
      </c>
      <c r="F759">
        <v>2019</v>
      </c>
      <c r="G759">
        <v>2019</v>
      </c>
      <c r="H759">
        <v>2019</v>
      </c>
      <c r="I759" s="1" t="s">
        <v>29</v>
      </c>
      <c r="J759" s="1" t="s">
        <v>30</v>
      </c>
      <c r="K759" s="1" t="s">
        <v>124</v>
      </c>
      <c r="L759" s="1" t="s">
        <v>526</v>
      </c>
      <c r="M759" s="1" t="s">
        <v>126</v>
      </c>
      <c r="N759" s="1" t="s">
        <v>34</v>
      </c>
      <c r="O759" s="1" t="s">
        <v>35</v>
      </c>
      <c r="P759" s="1" t="s">
        <v>26</v>
      </c>
      <c r="Q759" s="1" t="s">
        <v>26</v>
      </c>
      <c r="R759" s="1" t="s">
        <v>26</v>
      </c>
      <c r="S759" s="1" t="s">
        <v>26</v>
      </c>
      <c r="T759" s="1" t="s">
        <v>26</v>
      </c>
      <c r="U759" s="1" t="s">
        <v>36</v>
      </c>
      <c r="V759" s="1" t="s">
        <v>37</v>
      </c>
      <c r="W759" s="1" t="s">
        <v>30</v>
      </c>
      <c r="X759" s="1" t="s">
        <v>26</v>
      </c>
      <c r="Y759">
        <v>1</v>
      </c>
    </row>
    <row r="760" spans="1:25" hidden="1" x14ac:dyDescent="0.25">
      <c r="A760" s="1" t="s">
        <v>25</v>
      </c>
      <c r="B760" s="1" t="s">
        <v>26</v>
      </c>
      <c r="C760" s="1" t="s">
        <v>26</v>
      </c>
      <c r="D760" s="1" t="s">
        <v>46</v>
      </c>
      <c r="E760" s="1" t="s">
        <v>42</v>
      </c>
      <c r="F760">
        <v>2018</v>
      </c>
      <c r="G760">
        <v>2018</v>
      </c>
      <c r="H760">
        <v>2018</v>
      </c>
      <c r="I760" s="1" t="s">
        <v>29</v>
      </c>
      <c r="J760" s="1" t="s">
        <v>30</v>
      </c>
      <c r="K760" s="1" t="s">
        <v>43</v>
      </c>
      <c r="L760" s="1" t="s">
        <v>44</v>
      </c>
      <c r="M760" s="1" t="s">
        <v>45</v>
      </c>
      <c r="N760" s="1" t="s">
        <v>34</v>
      </c>
      <c r="O760" s="1" t="s">
        <v>35</v>
      </c>
      <c r="P760" s="1" t="s">
        <v>26</v>
      </c>
      <c r="Q760" s="1" t="s">
        <v>26</v>
      </c>
      <c r="R760" s="1" t="s">
        <v>26</v>
      </c>
      <c r="S760" s="1" t="s">
        <v>26</v>
      </c>
      <c r="T760" s="1" t="s">
        <v>26</v>
      </c>
      <c r="U760" s="1" t="s">
        <v>36</v>
      </c>
      <c r="V760" s="1" t="s">
        <v>37</v>
      </c>
      <c r="W760" s="1" t="s">
        <v>30</v>
      </c>
      <c r="X760" s="1" t="s">
        <v>25</v>
      </c>
      <c r="Y760">
        <v>3</v>
      </c>
    </row>
    <row r="761" spans="1:25" hidden="1" x14ac:dyDescent="0.25">
      <c r="A761" s="1" t="s">
        <v>25</v>
      </c>
      <c r="B761" s="1" t="s">
        <v>26</v>
      </c>
      <c r="C761" s="1" t="s">
        <v>26</v>
      </c>
      <c r="D761" s="1" t="s">
        <v>46</v>
      </c>
      <c r="E761" s="1" t="s">
        <v>53</v>
      </c>
      <c r="F761">
        <v>2020</v>
      </c>
      <c r="G761">
        <v>2020</v>
      </c>
      <c r="H761">
        <v>2020</v>
      </c>
      <c r="I761" s="1" t="s">
        <v>29</v>
      </c>
      <c r="J761" s="1" t="s">
        <v>30</v>
      </c>
      <c r="K761" s="1" t="s">
        <v>38</v>
      </c>
      <c r="L761" s="1" t="s">
        <v>39</v>
      </c>
      <c r="M761" s="1" t="s">
        <v>40</v>
      </c>
      <c r="N761" s="1" t="s">
        <v>34</v>
      </c>
      <c r="O761" s="1" t="s">
        <v>35</v>
      </c>
      <c r="P761" s="1" t="s">
        <v>25</v>
      </c>
      <c r="Q761" s="1" t="s">
        <v>26</v>
      </c>
      <c r="R761" s="1" t="s">
        <v>26</v>
      </c>
      <c r="S761" s="1" t="s">
        <v>25</v>
      </c>
      <c r="T761" s="1" t="s">
        <v>25</v>
      </c>
      <c r="U761" s="1" t="s">
        <v>36</v>
      </c>
      <c r="V761" s="1" t="s">
        <v>37</v>
      </c>
      <c r="W761" s="1" t="s">
        <v>30</v>
      </c>
      <c r="X761" s="1" t="s">
        <v>26</v>
      </c>
      <c r="Y761">
        <v>4</v>
      </c>
    </row>
    <row r="762" spans="1:25" hidden="1" x14ac:dyDescent="0.25">
      <c r="A762" s="1" t="s">
        <v>25</v>
      </c>
      <c r="B762" s="1" t="s">
        <v>26</v>
      </c>
      <c r="C762" s="1" t="s">
        <v>26</v>
      </c>
      <c r="D762" s="1" t="s">
        <v>46</v>
      </c>
      <c r="E762" s="1" t="s">
        <v>53</v>
      </c>
      <c r="F762">
        <v>2019</v>
      </c>
      <c r="G762">
        <v>2019</v>
      </c>
      <c r="H762">
        <v>2019</v>
      </c>
      <c r="I762" s="1" t="s">
        <v>29</v>
      </c>
      <c r="J762" s="1" t="s">
        <v>30</v>
      </c>
      <c r="K762" s="1" t="s">
        <v>63</v>
      </c>
      <c r="L762" s="1" t="s">
        <v>381</v>
      </c>
      <c r="M762" s="1" t="s">
        <v>65</v>
      </c>
      <c r="N762" s="1" t="s">
        <v>34</v>
      </c>
      <c r="O762" s="1" t="s">
        <v>35</v>
      </c>
      <c r="P762" s="1" t="s">
        <v>25</v>
      </c>
      <c r="Q762" s="1" t="s">
        <v>26</v>
      </c>
      <c r="R762" s="1" t="s">
        <v>26</v>
      </c>
      <c r="S762" s="1" t="s">
        <v>25</v>
      </c>
      <c r="T762" s="1" t="s">
        <v>26</v>
      </c>
      <c r="U762" s="1" t="s">
        <v>36</v>
      </c>
      <c r="V762" s="1" t="s">
        <v>37</v>
      </c>
      <c r="W762" s="1" t="s">
        <v>30</v>
      </c>
      <c r="X762" s="1" t="s">
        <v>25</v>
      </c>
      <c r="Y762">
        <v>1</v>
      </c>
    </row>
    <row r="763" spans="1:25" hidden="1" x14ac:dyDescent="0.25">
      <c r="A763" s="1" t="s">
        <v>25</v>
      </c>
      <c r="B763" s="1" t="s">
        <v>26</v>
      </c>
      <c r="C763" s="1" t="s">
        <v>26</v>
      </c>
      <c r="D763" s="1" t="s">
        <v>27</v>
      </c>
      <c r="E763" s="1" t="s">
        <v>28</v>
      </c>
      <c r="F763">
        <v>2018</v>
      </c>
      <c r="G763">
        <v>2018</v>
      </c>
      <c r="H763">
        <v>2018</v>
      </c>
      <c r="I763" s="1" t="s">
        <v>29</v>
      </c>
      <c r="J763" s="1" t="s">
        <v>30</v>
      </c>
      <c r="K763" s="1" t="s">
        <v>38</v>
      </c>
      <c r="L763" s="1" t="s">
        <v>220</v>
      </c>
      <c r="M763" s="1" t="s">
        <v>40</v>
      </c>
      <c r="N763" s="1" t="s">
        <v>34</v>
      </c>
      <c r="O763" s="1" t="s">
        <v>35</v>
      </c>
      <c r="P763" s="1" t="s">
        <v>25</v>
      </c>
      <c r="Q763" s="1" t="s">
        <v>25</v>
      </c>
      <c r="R763" s="1" t="s">
        <v>26</v>
      </c>
      <c r="S763" s="1" t="s">
        <v>25</v>
      </c>
      <c r="T763" s="1" t="s">
        <v>25</v>
      </c>
      <c r="U763" s="1" t="s">
        <v>36</v>
      </c>
      <c r="V763" s="1" t="s">
        <v>37</v>
      </c>
      <c r="W763" s="1" t="s">
        <v>30</v>
      </c>
      <c r="X763" s="1" t="s">
        <v>25</v>
      </c>
      <c r="Y763">
        <v>2</v>
      </c>
    </row>
    <row r="764" spans="1:25" hidden="1" x14ac:dyDescent="0.25">
      <c r="A764" s="1" t="s">
        <v>26</v>
      </c>
      <c r="B764" s="1" t="s">
        <v>26</v>
      </c>
      <c r="C764" s="1" t="s">
        <v>26</v>
      </c>
      <c r="D764" s="1" t="s">
        <v>27</v>
      </c>
      <c r="E764" s="1" t="s">
        <v>42</v>
      </c>
      <c r="F764">
        <v>2017</v>
      </c>
      <c r="G764">
        <v>2017</v>
      </c>
      <c r="H764">
        <v>2017</v>
      </c>
      <c r="I764" s="1" t="s">
        <v>29</v>
      </c>
      <c r="J764" s="1" t="s">
        <v>30</v>
      </c>
      <c r="K764" s="1" t="s">
        <v>31</v>
      </c>
      <c r="L764" s="1" t="s">
        <v>474</v>
      </c>
      <c r="M764" s="1" t="s">
        <v>33</v>
      </c>
      <c r="N764" s="1" t="s">
        <v>34</v>
      </c>
      <c r="O764" s="1" t="s">
        <v>35</v>
      </c>
      <c r="P764" s="1" t="s">
        <v>26</v>
      </c>
      <c r="Q764" s="1" t="s">
        <v>26</v>
      </c>
      <c r="R764" s="1" t="s">
        <v>25</v>
      </c>
      <c r="S764" s="1" t="s">
        <v>26</v>
      </c>
      <c r="T764" s="1" t="s">
        <v>26</v>
      </c>
      <c r="U764" s="1" t="s">
        <v>36</v>
      </c>
      <c r="V764" s="1" t="s">
        <v>37</v>
      </c>
      <c r="W764" s="1" t="s">
        <v>30</v>
      </c>
      <c r="X764" s="1" t="s">
        <v>26</v>
      </c>
      <c r="Y764">
        <v>1</v>
      </c>
    </row>
    <row r="765" spans="1:25" hidden="1" x14ac:dyDescent="0.25">
      <c r="A765" s="1" t="s">
        <v>25</v>
      </c>
      <c r="B765" s="1" t="s">
        <v>26</v>
      </c>
      <c r="C765" s="1" t="s">
        <v>26</v>
      </c>
      <c r="D765" s="1" t="s">
        <v>46</v>
      </c>
      <c r="E765" s="1" t="s">
        <v>42</v>
      </c>
      <c r="F765">
        <v>2019</v>
      </c>
      <c r="G765">
        <v>2019</v>
      </c>
      <c r="H765">
        <v>2019</v>
      </c>
      <c r="I765" s="1" t="s">
        <v>29</v>
      </c>
      <c r="J765" s="1" t="s">
        <v>30</v>
      </c>
      <c r="K765" s="1" t="s">
        <v>66</v>
      </c>
      <c r="L765" s="1" t="s">
        <v>416</v>
      </c>
      <c r="M765" s="1" t="s">
        <v>175</v>
      </c>
      <c r="N765" s="1" t="s">
        <v>34</v>
      </c>
      <c r="O765" s="1" t="s">
        <v>35</v>
      </c>
      <c r="P765" s="1" t="s">
        <v>26</v>
      </c>
      <c r="Q765" s="1" t="s">
        <v>26</v>
      </c>
      <c r="R765" s="1" t="s">
        <v>26</v>
      </c>
      <c r="S765" s="1" t="s">
        <v>26</v>
      </c>
      <c r="T765" s="1" t="s">
        <v>26</v>
      </c>
      <c r="U765" s="1" t="s">
        <v>36</v>
      </c>
      <c r="V765" s="1" t="s">
        <v>37</v>
      </c>
      <c r="W765" s="1" t="s">
        <v>30</v>
      </c>
      <c r="X765" s="1" t="s">
        <v>26</v>
      </c>
      <c r="Y765">
        <v>1</v>
      </c>
    </row>
    <row r="766" spans="1:25" hidden="1" x14ac:dyDescent="0.25">
      <c r="A766" s="1" t="s">
        <v>25</v>
      </c>
      <c r="B766" s="1" t="s">
        <v>26</v>
      </c>
      <c r="C766" s="1" t="s">
        <v>26</v>
      </c>
      <c r="D766" s="1" t="s">
        <v>27</v>
      </c>
      <c r="E766" s="1" t="s">
        <v>28</v>
      </c>
      <c r="F766">
        <v>2016</v>
      </c>
      <c r="G766">
        <v>2016</v>
      </c>
      <c r="H766">
        <v>2016</v>
      </c>
      <c r="I766" s="1" t="s">
        <v>29</v>
      </c>
      <c r="J766" s="1" t="s">
        <v>30</v>
      </c>
      <c r="K766" s="1" t="s">
        <v>145</v>
      </c>
      <c r="L766" s="1" t="s">
        <v>250</v>
      </c>
      <c r="M766" s="1" t="s">
        <v>147</v>
      </c>
      <c r="N766" s="1" t="s">
        <v>34</v>
      </c>
      <c r="O766" s="1" t="s">
        <v>35</v>
      </c>
      <c r="P766" s="1" t="s">
        <v>25</v>
      </c>
      <c r="Q766" s="1" t="s">
        <v>25</v>
      </c>
      <c r="R766" s="1" t="s">
        <v>26</v>
      </c>
      <c r="S766" s="1" t="s">
        <v>25</v>
      </c>
      <c r="T766" s="1" t="s">
        <v>25</v>
      </c>
      <c r="U766" s="1" t="s">
        <v>36</v>
      </c>
      <c r="V766" s="1" t="s">
        <v>37</v>
      </c>
      <c r="W766" s="1" t="s">
        <v>30</v>
      </c>
      <c r="X766" s="1" t="s">
        <v>25</v>
      </c>
      <c r="Y766">
        <v>1</v>
      </c>
    </row>
    <row r="767" spans="1:25" hidden="1" x14ac:dyDescent="0.25">
      <c r="A767" s="1" t="s">
        <v>25</v>
      </c>
      <c r="B767" s="1" t="s">
        <v>26</v>
      </c>
      <c r="C767" s="1" t="s">
        <v>26</v>
      </c>
      <c r="D767" s="1" t="s">
        <v>46</v>
      </c>
      <c r="E767" s="1" t="s">
        <v>42</v>
      </c>
      <c r="F767">
        <v>2020</v>
      </c>
      <c r="G767">
        <v>2020</v>
      </c>
      <c r="H767">
        <v>2020</v>
      </c>
      <c r="I767" s="1" t="s">
        <v>29</v>
      </c>
      <c r="J767" s="1" t="s">
        <v>30</v>
      </c>
      <c r="K767" s="1" t="s">
        <v>60</v>
      </c>
      <c r="L767" s="1" t="s">
        <v>476</v>
      </c>
      <c r="M767" s="1" t="s">
        <v>74</v>
      </c>
      <c r="N767" s="1" t="s">
        <v>34</v>
      </c>
      <c r="O767" s="1" t="s">
        <v>35</v>
      </c>
      <c r="P767" s="1" t="s">
        <v>26</v>
      </c>
      <c r="Q767" s="1" t="s">
        <v>26</v>
      </c>
      <c r="R767" s="1" t="s">
        <v>26</v>
      </c>
      <c r="S767" s="1" t="s">
        <v>26</v>
      </c>
      <c r="T767" s="1" t="s">
        <v>26</v>
      </c>
      <c r="U767" s="1" t="s">
        <v>36</v>
      </c>
      <c r="V767" s="1" t="s">
        <v>37</v>
      </c>
      <c r="W767" s="1" t="s">
        <v>30</v>
      </c>
      <c r="X767" s="1" t="s">
        <v>26</v>
      </c>
      <c r="Y767">
        <v>1</v>
      </c>
    </row>
    <row r="768" spans="1:25" hidden="1" x14ac:dyDescent="0.25">
      <c r="A768" s="1" t="s">
        <v>25</v>
      </c>
      <c r="B768" s="1" t="s">
        <v>26</v>
      </c>
      <c r="C768" s="1" t="s">
        <v>26</v>
      </c>
      <c r="D768" s="1" t="s">
        <v>46</v>
      </c>
      <c r="E768" s="1" t="s">
        <v>53</v>
      </c>
      <c r="F768">
        <v>2018</v>
      </c>
      <c r="G768">
        <v>2018</v>
      </c>
      <c r="H768">
        <v>2018</v>
      </c>
      <c r="I768" s="1" t="s">
        <v>29</v>
      </c>
      <c r="J768" s="1" t="s">
        <v>30</v>
      </c>
      <c r="K768" s="1" t="s">
        <v>232</v>
      </c>
      <c r="L768" s="1" t="s">
        <v>297</v>
      </c>
      <c r="M768" s="1" t="s">
        <v>234</v>
      </c>
      <c r="N768" s="1" t="s">
        <v>34</v>
      </c>
      <c r="O768" s="1" t="s">
        <v>35</v>
      </c>
      <c r="P768" s="1" t="s">
        <v>25</v>
      </c>
      <c r="Q768" s="1" t="s">
        <v>26</v>
      </c>
      <c r="R768" s="1" t="s">
        <v>26</v>
      </c>
      <c r="S768" s="1" t="s">
        <v>25</v>
      </c>
      <c r="T768" s="1" t="s">
        <v>25</v>
      </c>
      <c r="U768" s="1" t="s">
        <v>36</v>
      </c>
      <c r="V768" s="1" t="s">
        <v>37</v>
      </c>
      <c r="W768" s="1" t="s">
        <v>30</v>
      </c>
      <c r="X768" s="1" t="s">
        <v>26</v>
      </c>
      <c r="Y768">
        <v>1</v>
      </c>
    </row>
    <row r="769" spans="1:25" hidden="1" x14ac:dyDescent="0.25">
      <c r="A769" s="1" t="s">
        <v>25</v>
      </c>
      <c r="B769" s="1" t="s">
        <v>26</v>
      </c>
      <c r="C769" s="1" t="s">
        <v>26</v>
      </c>
      <c r="D769" s="1" t="s">
        <v>27</v>
      </c>
      <c r="E769" s="1" t="s">
        <v>28</v>
      </c>
      <c r="F769">
        <v>2016</v>
      </c>
      <c r="G769">
        <v>2016</v>
      </c>
      <c r="H769">
        <v>2016</v>
      </c>
      <c r="I769" s="1" t="s">
        <v>29</v>
      </c>
      <c r="J769" s="1" t="s">
        <v>30</v>
      </c>
      <c r="K769" s="1" t="s">
        <v>38</v>
      </c>
      <c r="L769" s="1" t="s">
        <v>311</v>
      </c>
      <c r="M769" s="1" t="s">
        <v>40</v>
      </c>
      <c r="N769" s="1" t="s">
        <v>34</v>
      </c>
      <c r="O769" s="1" t="s">
        <v>35</v>
      </c>
      <c r="P769" s="1" t="s">
        <v>25</v>
      </c>
      <c r="Q769" s="1" t="s">
        <v>25</v>
      </c>
      <c r="R769" s="1" t="s">
        <v>26</v>
      </c>
      <c r="S769" s="1" t="s">
        <v>26</v>
      </c>
      <c r="T769" s="1" t="s">
        <v>25</v>
      </c>
      <c r="U769" s="1" t="s">
        <v>36</v>
      </c>
      <c r="V769" s="1" t="s">
        <v>37</v>
      </c>
      <c r="W769" s="1" t="s">
        <v>30</v>
      </c>
      <c r="X769" s="1" t="s">
        <v>26</v>
      </c>
      <c r="Y769">
        <v>1</v>
      </c>
    </row>
    <row r="770" spans="1:25" hidden="1" x14ac:dyDescent="0.25">
      <c r="A770" s="1" t="s">
        <v>25</v>
      </c>
      <c r="B770" s="1" t="s">
        <v>26</v>
      </c>
      <c r="C770" s="1" t="s">
        <v>26</v>
      </c>
      <c r="D770" s="1" t="s">
        <v>46</v>
      </c>
      <c r="E770" s="1" t="s">
        <v>42</v>
      </c>
      <c r="F770">
        <v>2019</v>
      </c>
      <c r="G770">
        <v>2019</v>
      </c>
      <c r="H770">
        <v>2019</v>
      </c>
      <c r="I770" s="1" t="s">
        <v>29</v>
      </c>
      <c r="J770" s="1" t="s">
        <v>30</v>
      </c>
      <c r="K770" s="1" t="s">
        <v>82</v>
      </c>
      <c r="L770" s="1" t="s">
        <v>128</v>
      </c>
      <c r="M770" s="1" t="s">
        <v>84</v>
      </c>
      <c r="N770" s="1" t="s">
        <v>34</v>
      </c>
      <c r="O770" s="1" t="s">
        <v>35</v>
      </c>
      <c r="P770" s="1" t="s">
        <v>26</v>
      </c>
      <c r="Q770" s="1" t="s">
        <v>26</v>
      </c>
      <c r="R770" s="1" t="s">
        <v>26</v>
      </c>
      <c r="S770" s="1" t="s">
        <v>26</v>
      </c>
      <c r="T770" s="1" t="s">
        <v>26</v>
      </c>
      <c r="U770" s="1" t="s">
        <v>36</v>
      </c>
      <c r="V770" s="1" t="s">
        <v>37</v>
      </c>
      <c r="W770" s="1" t="s">
        <v>30</v>
      </c>
      <c r="X770" s="1" t="s">
        <v>26</v>
      </c>
      <c r="Y770">
        <v>2</v>
      </c>
    </row>
    <row r="771" spans="1:25" hidden="1" x14ac:dyDescent="0.25">
      <c r="A771" s="1" t="s">
        <v>25</v>
      </c>
      <c r="B771" s="1" t="s">
        <v>26</v>
      </c>
      <c r="C771" s="1" t="s">
        <v>26</v>
      </c>
      <c r="D771" s="1" t="s">
        <v>27</v>
      </c>
      <c r="E771" s="1" t="s">
        <v>28</v>
      </c>
      <c r="F771">
        <v>2015</v>
      </c>
      <c r="G771">
        <v>2015</v>
      </c>
      <c r="H771">
        <v>2015</v>
      </c>
      <c r="I771" s="1" t="s">
        <v>29</v>
      </c>
      <c r="J771" s="1" t="s">
        <v>30</v>
      </c>
      <c r="K771" s="1" t="s">
        <v>66</v>
      </c>
      <c r="L771" s="1" t="s">
        <v>258</v>
      </c>
      <c r="M771" s="1" t="s">
        <v>175</v>
      </c>
      <c r="N771" s="1" t="s">
        <v>34</v>
      </c>
      <c r="O771" s="1" t="s">
        <v>35</v>
      </c>
      <c r="P771" s="1" t="s">
        <v>25</v>
      </c>
      <c r="Q771" s="1" t="s">
        <v>25</v>
      </c>
      <c r="R771" s="1" t="s">
        <v>26</v>
      </c>
      <c r="S771" s="1" t="s">
        <v>25</v>
      </c>
      <c r="T771" s="1" t="s">
        <v>25</v>
      </c>
      <c r="U771" s="1" t="s">
        <v>36</v>
      </c>
      <c r="V771" s="1" t="s">
        <v>37</v>
      </c>
      <c r="W771" s="1" t="s">
        <v>30</v>
      </c>
      <c r="X771" s="1" t="s">
        <v>25</v>
      </c>
      <c r="Y771">
        <v>1</v>
      </c>
    </row>
    <row r="772" spans="1:25" hidden="1" x14ac:dyDescent="0.25">
      <c r="A772" s="1" t="s">
        <v>25</v>
      </c>
      <c r="B772" s="1" t="s">
        <v>26</v>
      </c>
      <c r="C772" s="1" t="s">
        <v>26</v>
      </c>
      <c r="D772" s="1" t="s">
        <v>27</v>
      </c>
      <c r="E772" s="1" t="s">
        <v>28</v>
      </c>
      <c r="F772">
        <v>2019</v>
      </c>
      <c r="G772">
        <v>2019</v>
      </c>
      <c r="H772">
        <v>2019</v>
      </c>
      <c r="I772" s="1" t="s">
        <v>29</v>
      </c>
      <c r="J772" s="1" t="s">
        <v>30</v>
      </c>
      <c r="K772" s="1" t="s">
        <v>43</v>
      </c>
      <c r="L772" s="1" t="s">
        <v>44</v>
      </c>
      <c r="M772" s="1" t="s">
        <v>45</v>
      </c>
      <c r="N772" s="1" t="s">
        <v>34</v>
      </c>
      <c r="O772" s="1" t="s">
        <v>35</v>
      </c>
      <c r="P772" s="1" t="s">
        <v>25</v>
      </c>
      <c r="Q772" s="1" t="s">
        <v>25</v>
      </c>
      <c r="R772" s="1" t="s">
        <v>26</v>
      </c>
      <c r="S772" s="1" t="s">
        <v>25</v>
      </c>
      <c r="T772" s="1" t="s">
        <v>25</v>
      </c>
      <c r="U772" s="1" t="s">
        <v>36</v>
      </c>
      <c r="V772" s="1" t="s">
        <v>37</v>
      </c>
      <c r="W772" s="1" t="s">
        <v>30</v>
      </c>
      <c r="X772" s="1" t="s">
        <v>25</v>
      </c>
      <c r="Y772">
        <v>1</v>
      </c>
    </row>
    <row r="773" spans="1:25" hidden="1" x14ac:dyDescent="0.25">
      <c r="A773" s="1" t="s">
        <v>25</v>
      </c>
      <c r="B773" s="1" t="s">
        <v>26</v>
      </c>
      <c r="C773" s="1" t="s">
        <v>26</v>
      </c>
      <c r="D773" s="1" t="s">
        <v>27</v>
      </c>
      <c r="E773" s="1" t="s">
        <v>53</v>
      </c>
      <c r="F773">
        <v>2019</v>
      </c>
      <c r="G773">
        <v>2019</v>
      </c>
      <c r="H773">
        <v>2019</v>
      </c>
      <c r="I773" s="1" t="s">
        <v>29</v>
      </c>
      <c r="J773" s="1" t="s">
        <v>30</v>
      </c>
      <c r="K773" s="1" t="s">
        <v>50</v>
      </c>
      <c r="L773" s="1" t="s">
        <v>51</v>
      </c>
      <c r="M773" s="1" t="s">
        <v>52</v>
      </c>
      <c r="N773" s="1" t="s">
        <v>34</v>
      </c>
      <c r="O773" s="1" t="s">
        <v>35</v>
      </c>
      <c r="P773" s="1" t="s">
        <v>25</v>
      </c>
      <c r="Q773" s="1" t="s">
        <v>26</v>
      </c>
      <c r="R773" s="1" t="s">
        <v>26</v>
      </c>
      <c r="S773" s="1" t="s">
        <v>25</v>
      </c>
      <c r="T773" s="1" t="s">
        <v>25</v>
      </c>
      <c r="U773" s="1" t="s">
        <v>36</v>
      </c>
      <c r="V773" s="1" t="s">
        <v>37</v>
      </c>
      <c r="W773" s="1" t="s">
        <v>30</v>
      </c>
      <c r="X773" s="1" t="s">
        <v>26</v>
      </c>
      <c r="Y773">
        <v>1</v>
      </c>
    </row>
    <row r="774" spans="1:25" hidden="1" x14ac:dyDescent="0.25">
      <c r="A774" s="1" t="s">
        <v>25</v>
      </c>
      <c r="B774" s="1" t="s">
        <v>26</v>
      </c>
      <c r="C774" s="1" t="s">
        <v>26</v>
      </c>
      <c r="D774" s="1" t="s">
        <v>46</v>
      </c>
      <c r="E774" s="1" t="s">
        <v>53</v>
      </c>
      <c r="F774">
        <v>2017</v>
      </c>
      <c r="G774">
        <v>2017</v>
      </c>
      <c r="H774">
        <v>2017</v>
      </c>
      <c r="I774" s="1" t="s">
        <v>29</v>
      </c>
      <c r="J774" s="1" t="s">
        <v>30</v>
      </c>
      <c r="K774" s="1" t="s">
        <v>104</v>
      </c>
      <c r="L774" s="1" t="s">
        <v>150</v>
      </c>
      <c r="M774" s="1" t="s">
        <v>106</v>
      </c>
      <c r="N774" s="1" t="s">
        <v>34</v>
      </c>
      <c r="O774" s="1" t="s">
        <v>35</v>
      </c>
      <c r="P774" s="1" t="s">
        <v>25</v>
      </c>
      <c r="Q774" s="1" t="s">
        <v>26</v>
      </c>
      <c r="R774" s="1" t="s">
        <v>26</v>
      </c>
      <c r="S774" s="1" t="s">
        <v>25</v>
      </c>
      <c r="T774" s="1" t="s">
        <v>25</v>
      </c>
      <c r="U774" s="1" t="s">
        <v>36</v>
      </c>
      <c r="V774" s="1" t="s">
        <v>37</v>
      </c>
      <c r="W774" s="1" t="s">
        <v>30</v>
      </c>
      <c r="X774" s="1" t="s">
        <v>25</v>
      </c>
      <c r="Y774">
        <v>1</v>
      </c>
    </row>
    <row r="775" spans="1:25" hidden="1" x14ac:dyDescent="0.25">
      <c r="A775" s="1" t="s">
        <v>25</v>
      </c>
      <c r="B775" s="1" t="s">
        <v>26</v>
      </c>
      <c r="C775" s="1" t="s">
        <v>26</v>
      </c>
      <c r="D775" s="1" t="s">
        <v>27</v>
      </c>
      <c r="E775" s="1" t="s">
        <v>28</v>
      </c>
      <c r="F775">
        <v>2018</v>
      </c>
      <c r="G775">
        <v>2018</v>
      </c>
      <c r="H775">
        <v>2018</v>
      </c>
      <c r="I775" s="1" t="s">
        <v>290</v>
      </c>
      <c r="J775" s="1" t="s">
        <v>30</v>
      </c>
      <c r="K775" s="1" t="s">
        <v>50</v>
      </c>
      <c r="L775" s="1" t="s">
        <v>127</v>
      </c>
      <c r="M775" s="1" t="s">
        <v>52</v>
      </c>
      <c r="N775" s="1" t="s">
        <v>34</v>
      </c>
      <c r="O775" s="1" t="s">
        <v>35</v>
      </c>
      <c r="P775" s="1" t="s">
        <v>25</v>
      </c>
      <c r="Q775" s="1" t="s">
        <v>26</v>
      </c>
      <c r="R775" s="1" t="s">
        <v>26</v>
      </c>
      <c r="S775" s="1" t="s">
        <v>25</v>
      </c>
      <c r="T775" s="1" t="s">
        <v>25</v>
      </c>
      <c r="U775" s="1" t="s">
        <v>36</v>
      </c>
      <c r="V775" s="1" t="s">
        <v>37</v>
      </c>
      <c r="W775" s="1" t="s">
        <v>30</v>
      </c>
      <c r="X775" s="1" t="s">
        <v>26</v>
      </c>
      <c r="Y775">
        <v>1</v>
      </c>
    </row>
    <row r="776" spans="1:25" hidden="1" x14ac:dyDescent="0.25">
      <c r="A776" s="1" t="s">
        <v>25</v>
      </c>
      <c r="B776" s="1" t="s">
        <v>26</v>
      </c>
      <c r="C776" s="1" t="s">
        <v>26</v>
      </c>
      <c r="D776" s="1" t="s">
        <v>46</v>
      </c>
      <c r="E776" s="1" t="s">
        <v>42</v>
      </c>
      <c r="F776">
        <v>2018</v>
      </c>
      <c r="G776">
        <v>2018</v>
      </c>
      <c r="H776">
        <v>2018</v>
      </c>
      <c r="I776" s="1" t="s">
        <v>29</v>
      </c>
      <c r="J776" s="1" t="s">
        <v>30</v>
      </c>
      <c r="K776" s="1" t="s">
        <v>66</v>
      </c>
      <c r="L776" s="1" t="s">
        <v>67</v>
      </c>
      <c r="M776" s="1" t="s">
        <v>68</v>
      </c>
      <c r="N776" s="1" t="s">
        <v>34</v>
      </c>
      <c r="O776" s="1" t="s">
        <v>35</v>
      </c>
      <c r="P776" s="1" t="s">
        <v>26</v>
      </c>
      <c r="Q776" s="1" t="s">
        <v>26</v>
      </c>
      <c r="R776" s="1" t="s">
        <v>26</v>
      </c>
      <c r="S776" s="1" t="s">
        <v>26</v>
      </c>
      <c r="T776" s="1" t="s">
        <v>26</v>
      </c>
      <c r="U776" s="1" t="s">
        <v>36</v>
      </c>
      <c r="V776" s="1" t="s">
        <v>37</v>
      </c>
      <c r="W776" s="1" t="s">
        <v>30</v>
      </c>
      <c r="X776" s="1" t="s">
        <v>25</v>
      </c>
      <c r="Y776">
        <v>1</v>
      </c>
    </row>
    <row r="777" spans="1:25" hidden="1" x14ac:dyDescent="0.25">
      <c r="A777" s="1" t="s">
        <v>25</v>
      </c>
      <c r="B777" s="1" t="s">
        <v>26</v>
      </c>
      <c r="C777" s="1" t="s">
        <v>26</v>
      </c>
      <c r="D777" s="1" t="s">
        <v>46</v>
      </c>
      <c r="E777" s="1" t="s">
        <v>42</v>
      </c>
      <c r="F777">
        <v>2017</v>
      </c>
      <c r="G777">
        <v>2017</v>
      </c>
      <c r="H777">
        <v>2017</v>
      </c>
      <c r="I777" s="1" t="s">
        <v>29</v>
      </c>
      <c r="J777" s="1" t="s">
        <v>30</v>
      </c>
      <c r="K777" s="1" t="s">
        <v>82</v>
      </c>
      <c r="L777" s="1" t="s">
        <v>83</v>
      </c>
      <c r="M777" s="1" t="s">
        <v>84</v>
      </c>
      <c r="N777" s="1" t="s">
        <v>34</v>
      </c>
      <c r="O777" s="1" t="s">
        <v>35</v>
      </c>
      <c r="P777" s="1" t="s">
        <v>26</v>
      </c>
      <c r="Q777" s="1" t="s">
        <v>26</v>
      </c>
      <c r="R777" s="1" t="s">
        <v>26</v>
      </c>
      <c r="S777" s="1" t="s">
        <v>26</v>
      </c>
      <c r="T777" s="1" t="s">
        <v>26</v>
      </c>
      <c r="U777" s="1" t="s">
        <v>36</v>
      </c>
      <c r="V777" s="1" t="s">
        <v>37</v>
      </c>
      <c r="W777" s="1" t="s">
        <v>30</v>
      </c>
      <c r="X777" s="1" t="s">
        <v>26</v>
      </c>
      <c r="Y777">
        <v>1</v>
      </c>
    </row>
    <row r="778" spans="1:25" hidden="1" x14ac:dyDescent="0.25">
      <c r="A778" s="1" t="s">
        <v>25</v>
      </c>
      <c r="B778" s="1" t="s">
        <v>26</v>
      </c>
      <c r="C778" s="1" t="s">
        <v>26</v>
      </c>
      <c r="D778" s="1" t="s">
        <v>27</v>
      </c>
      <c r="E778" s="1" t="s">
        <v>28</v>
      </c>
      <c r="F778">
        <v>2018</v>
      </c>
      <c r="G778">
        <v>2018</v>
      </c>
      <c r="H778">
        <v>2018</v>
      </c>
      <c r="I778" s="1" t="s">
        <v>29</v>
      </c>
      <c r="J778" s="1" t="s">
        <v>30</v>
      </c>
      <c r="K778" s="1" t="s">
        <v>66</v>
      </c>
      <c r="L778" s="1" t="s">
        <v>449</v>
      </c>
      <c r="M778" s="1" t="s">
        <v>68</v>
      </c>
      <c r="N778" s="1" t="s">
        <v>34</v>
      </c>
      <c r="O778" s="1" t="s">
        <v>35</v>
      </c>
      <c r="P778" s="1" t="s">
        <v>25</v>
      </c>
      <c r="Q778" s="1" t="s">
        <v>25</v>
      </c>
      <c r="R778" s="1" t="s">
        <v>26</v>
      </c>
      <c r="S778" s="1" t="s">
        <v>25</v>
      </c>
      <c r="T778" s="1" t="s">
        <v>25</v>
      </c>
      <c r="U778" s="1" t="s">
        <v>36</v>
      </c>
      <c r="V778" s="1" t="s">
        <v>37</v>
      </c>
      <c r="W778" s="1" t="s">
        <v>30</v>
      </c>
      <c r="X778" s="1" t="s">
        <v>25</v>
      </c>
      <c r="Y778">
        <v>1</v>
      </c>
    </row>
    <row r="779" spans="1:25" hidden="1" x14ac:dyDescent="0.25">
      <c r="A779" s="1" t="s">
        <v>25</v>
      </c>
      <c r="B779" s="1" t="s">
        <v>26</v>
      </c>
      <c r="C779" s="1" t="s">
        <v>26</v>
      </c>
      <c r="D779" s="1" t="s">
        <v>27</v>
      </c>
      <c r="E779" s="1" t="s">
        <v>53</v>
      </c>
      <c r="F779">
        <v>2019</v>
      </c>
      <c r="G779">
        <v>2019</v>
      </c>
      <c r="H779">
        <v>2019</v>
      </c>
      <c r="I779" s="1" t="s">
        <v>29</v>
      </c>
      <c r="J779" s="1" t="s">
        <v>30</v>
      </c>
      <c r="K779" s="1" t="s">
        <v>43</v>
      </c>
      <c r="L779" s="1" t="s">
        <v>44</v>
      </c>
      <c r="M779" s="1" t="s">
        <v>45</v>
      </c>
      <c r="N779" s="1" t="s">
        <v>34</v>
      </c>
      <c r="O779" s="1" t="s">
        <v>35</v>
      </c>
      <c r="P779" s="1" t="s">
        <v>26</v>
      </c>
      <c r="Q779" s="1" t="s">
        <v>26</v>
      </c>
      <c r="R779" s="1" t="s">
        <v>26</v>
      </c>
      <c r="S779" s="1" t="s">
        <v>26</v>
      </c>
      <c r="T779" s="1" t="s">
        <v>26</v>
      </c>
      <c r="U779" s="1" t="s">
        <v>36</v>
      </c>
      <c r="V779" s="1" t="s">
        <v>37</v>
      </c>
      <c r="W779" s="1" t="s">
        <v>30</v>
      </c>
      <c r="X779" s="1" t="s">
        <v>25</v>
      </c>
      <c r="Y779">
        <v>1</v>
      </c>
    </row>
    <row r="780" spans="1:25" hidden="1" x14ac:dyDescent="0.25">
      <c r="A780" s="1" t="s">
        <v>25</v>
      </c>
      <c r="B780" s="1" t="s">
        <v>26</v>
      </c>
      <c r="C780" s="1" t="s">
        <v>26</v>
      </c>
      <c r="D780" s="1" t="s">
        <v>46</v>
      </c>
      <c r="E780" s="1" t="s">
        <v>53</v>
      </c>
      <c r="F780">
        <v>2019</v>
      </c>
      <c r="G780">
        <v>2019</v>
      </c>
      <c r="H780">
        <v>2019</v>
      </c>
      <c r="I780" s="1" t="s">
        <v>29</v>
      </c>
      <c r="J780" s="1" t="s">
        <v>30</v>
      </c>
      <c r="K780" s="1" t="s">
        <v>104</v>
      </c>
      <c r="L780" s="1" t="s">
        <v>113</v>
      </c>
      <c r="M780" s="1" t="s">
        <v>106</v>
      </c>
      <c r="N780" s="1" t="s">
        <v>34</v>
      </c>
      <c r="O780" s="1" t="s">
        <v>35</v>
      </c>
      <c r="P780" s="1" t="s">
        <v>25</v>
      </c>
      <c r="Q780" s="1" t="s">
        <v>26</v>
      </c>
      <c r="R780" s="1" t="s">
        <v>26</v>
      </c>
      <c r="S780" s="1" t="s">
        <v>25</v>
      </c>
      <c r="T780" s="1" t="s">
        <v>26</v>
      </c>
      <c r="U780" s="1" t="s">
        <v>36</v>
      </c>
      <c r="V780" s="1" t="s">
        <v>37</v>
      </c>
      <c r="W780" s="1" t="s">
        <v>551</v>
      </c>
      <c r="X780" s="1" t="s">
        <v>25</v>
      </c>
      <c r="Y780">
        <v>1</v>
      </c>
    </row>
    <row r="781" spans="1:25" hidden="1" x14ac:dyDescent="0.25">
      <c r="A781" s="1" t="s">
        <v>25</v>
      </c>
      <c r="B781" s="1" t="s">
        <v>26</v>
      </c>
      <c r="C781" s="1" t="s">
        <v>26</v>
      </c>
      <c r="D781" s="1" t="s">
        <v>27</v>
      </c>
      <c r="E781" s="1" t="s">
        <v>53</v>
      </c>
      <c r="F781">
        <v>2016</v>
      </c>
      <c r="G781">
        <v>2016</v>
      </c>
      <c r="H781">
        <v>2016</v>
      </c>
      <c r="I781" s="1" t="s">
        <v>29</v>
      </c>
      <c r="J781" s="1" t="s">
        <v>30</v>
      </c>
      <c r="K781" s="1" t="s">
        <v>104</v>
      </c>
      <c r="L781" s="1" t="s">
        <v>150</v>
      </c>
      <c r="M781" s="1" t="s">
        <v>106</v>
      </c>
      <c r="N781" s="1" t="s">
        <v>34</v>
      </c>
      <c r="O781" s="1" t="s">
        <v>35</v>
      </c>
      <c r="P781" s="1" t="s">
        <v>25</v>
      </c>
      <c r="Q781" s="1" t="s">
        <v>25</v>
      </c>
      <c r="R781" s="1" t="s">
        <v>26</v>
      </c>
      <c r="S781" s="1" t="s">
        <v>25</v>
      </c>
      <c r="T781" s="1" t="s">
        <v>25</v>
      </c>
      <c r="U781" s="1" t="s">
        <v>36</v>
      </c>
      <c r="V781" s="1" t="s">
        <v>37</v>
      </c>
      <c r="W781" s="1" t="s">
        <v>30</v>
      </c>
      <c r="X781" s="1" t="s">
        <v>26</v>
      </c>
      <c r="Y781">
        <v>1</v>
      </c>
    </row>
    <row r="782" spans="1:25" hidden="1" x14ac:dyDescent="0.25">
      <c r="A782" s="1" t="s">
        <v>25</v>
      </c>
      <c r="B782" s="1" t="s">
        <v>26</v>
      </c>
      <c r="C782" s="1" t="s">
        <v>26</v>
      </c>
      <c r="D782" s="1" t="s">
        <v>27</v>
      </c>
      <c r="E782" s="1" t="s">
        <v>28</v>
      </c>
      <c r="F782">
        <v>2018</v>
      </c>
      <c r="G782">
        <v>2018</v>
      </c>
      <c r="H782">
        <v>2018</v>
      </c>
      <c r="I782" s="1" t="s">
        <v>29</v>
      </c>
      <c r="J782" s="1" t="s">
        <v>30</v>
      </c>
      <c r="K782" s="1" t="s">
        <v>75</v>
      </c>
      <c r="L782" s="1" t="s">
        <v>133</v>
      </c>
      <c r="M782" s="1" t="s">
        <v>77</v>
      </c>
      <c r="N782" s="1" t="s">
        <v>34</v>
      </c>
      <c r="O782" s="1" t="s">
        <v>35</v>
      </c>
      <c r="P782" s="1" t="s">
        <v>25</v>
      </c>
      <c r="Q782" s="1" t="s">
        <v>25</v>
      </c>
      <c r="R782" s="1" t="s">
        <v>26</v>
      </c>
      <c r="S782" s="1" t="s">
        <v>25</v>
      </c>
      <c r="T782" s="1" t="s">
        <v>25</v>
      </c>
      <c r="U782" s="1" t="s">
        <v>36</v>
      </c>
      <c r="V782" s="1" t="s">
        <v>37</v>
      </c>
      <c r="W782" s="1" t="s">
        <v>30</v>
      </c>
      <c r="X782" s="1" t="s">
        <v>25</v>
      </c>
      <c r="Y782">
        <v>1</v>
      </c>
    </row>
    <row r="783" spans="1:25" hidden="1" x14ac:dyDescent="0.25">
      <c r="A783" s="1" t="s">
        <v>25</v>
      </c>
      <c r="B783" s="1" t="s">
        <v>26</v>
      </c>
      <c r="C783" s="1" t="s">
        <v>26</v>
      </c>
      <c r="D783" s="1" t="s">
        <v>27</v>
      </c>
      <c r="E783" s="1" t="s">
        <v>28</v>
      </c>
      <c r="F783">
        <v>2018</v>
      </c>
      <c r="G783">
        <v>2018</v>
      </c>
      <c r="H783">
        <v>2018</v>
      </c>
      <c r="I783" s="1" t="s">
        <v>29</v>
      </c>
      <c r="J783" s="1" t="s">
        <v>30</v>
      </c>
      <c r="K783" s="1" t="s">
        <v>82</v>
      </c>
      <c r="L783" s="1" t="s">
        <v>128</v>
      </c>
      <c r="M783" s="1" t="s">
        <v>84</v>
      </c>
      <c r="N783" s="1" t="s">
        <v>34</v>
      </c>
      <c r="O783" s="1" t="s">
        <v>35</v>
      </c>
      <c r="P783" s="1" t="s">
        <v>25</v>
      </c>
      <c r="Q783" s="1" t="s">
        <v>25</v>
      </c>
      <c r="R783" s="1" t="s">
        <v>26</v>
      </c>
      <c r="S783" s="1" t="s">
        <v>25</v>
      </c>
      <c r="T783" s="1" t="s">
        <v>25</v>
      </c>
      <c r="U783" s="1" t="s">
        <v>36</v>
      </c>
      <c r="V783" s="1" t="s">
        <v>37</v>
      </c>
      <c r="W783" s="1" t="s">
        <v>30</v>
      </c>
      <c r="X783" s="1" t="s">
        <v>26</v>
      </c>
      <c r="Y783">
        <v>1</v>
      </c>
    </row>
    <row r="784" spans="1:25" hidden="1" x14ac:dyDescent="0.25">
      <c r="A784" s="1" t="s">
        <v>25</v>
      </c>
      <c r="B784" s="1" t="s">
        <v>26</v>
      </c>
      <c r="C784" s="1" t="s">
        <v>26</v>
      </c>
      <c r="D784" s="1" t="s">
        <v>27</v>
      </c>
      <c r="E784" s="1" t="s">
        <v>28</v>
      </c>
      <c r="F784">
        <v>2017</v>
      </c>
      <c r="G784">
        <v>2017</v>
      </c>
      <c r="H784">
        <v>2017</v>
      </c>
      <c r="I784" s="1" t="s">
        <v>29</v>
      </c>
      <c r="J784" s="1" t="s">
        <v>30</v>
      </c>
      <c r="K784" s="1" t="s">
        <v>31</v>
      </c>
      <c r="L784" s="1" t="s">
        <v>191</v>
      </c>
      <c r="M784" s="1" t="s">
        <v>33</v>
      </c>
      <c r="N784" s="1" t="s">
        <v>34</v>
      </c>
      <c r="O784" s="1" t="s">
        <v>35</v>
      </c>
      <c r="P784" s="1" t="s">
        <v>25</v>
      </c>
      <c r="Q784" s="1" t="s">
        <v>25</v>
      </c>
      <c r="R784" s="1" t="s">
        <v>26</v>
      </c>
      <c r="S784" s="1" t="s">
        <v>25</v>
      </c>
      <c r="T784" s="1" t="s">
        <v>26</v>
      </c>
      <c r="U784" s="1" t="s">
        <v>56</v>
      </c>
      <c r="V784" s="1" t="s">
        <v>37</v>
      </c>
      <c r="W784" s="1" t="s">
        <v>30</v>
      </c>
      <c r="X784" s="1" t="s">
        <v>25</v>
      </c>
      <c r="Y784">
        <v>1</v>
      </c>
    </row>
    <row r="785" spans="1:25" hidden="1" x14ac:dyDescent="0.25">
      <c r="A785" s="1" t="s">
        <v>25</v>
      </c>
      <c r="B785" s="1" t="s">
        <v>26</v>
      </c>
      <c r="C785" s="1" t="s">
        <v>26</v>
      </c>
      <c r="D785" s="1" t="s">
        <v>46</v>
      </c>
      <c r="E785" s="1" t="s">
        <v>53</v>
      </c>
      <c r="F785">
        <v>2019</v>
      </c>
      <c r="G785">
        <v>2019</v>
      </c>
      <c r="H785">
        <v>2019</v>
      </c>
      <c r="I785" s="1" t="s">
        <v>29</v>
      </c>
      <c r="J785" s="1" t="s">
        <v>30</v>
      </c>
      <c r="K785" s="1" t="s">
        <v>38</v>
      </c>
      <c r="L785" s="1" t="s">
        <v>187</v>
      </c>
      <c r="M785" s="1" t="s">
        <v>40</v>
      </c>
      <c r="N785" s="1" t="s">
        <v>34</v>
      </c>
      <c r="O785" s="1" t="s">
        <v>35</v>
      </c>
      <c r="P785" s="1" t="s">
        <v>25</v>
      </c>
      <c r="Q785" s="1" t="s">
        <v>26</v>
      </c>
      <c r="R785" s="1" t="s">
        <v>26</v>
      </c>
      <c r="S785" s="1" t="s">
        <v>25</v>
      </c>
      <c r="T785" s="1" t="s">
        <v>25</v>
      </c>
      <c r="U785" s="1" t="s">
        <v>36</v>
      </c>
      <c r="V785" s="1" t="s">
        <v>37</v>
      </c>
      <c r="W785" s="1" t="s">
        <v>30</v>
      </c>
      <c r="X785" s="1" t="s">
        <v>25</v>
      </c>
      <c r="Y785">
        <v>2</v>
      </c>
    </row>
    <row r="786" spans="1:25" hidden="1" x14ac:dyDescent="0.25">
      <c r="A786" s="1" t="s">
        <v>25</v>
      </c>
      <c r="B786" s="1" t="s">
        <v>26</v>
      </c>
      <c r="C786" s="1" t="s">
        <v>26</v>
      </c>
      <c r="D786" s="1" t="s">
        <v>46</v>
      </c>
      <c r="E786" s="1" t="s">
        <v>53</v>
      </c>
      <c r="F786">
        <v>2020</v>
      </c>
      <c r="G786">
        <v>2020</v>
      </c>
      <c r="H786">
        <v>2020</v>
      </c>
      <c r="I786" s="1" t="s">
        <v>29</v>
      </c>
      <c r="J786" s="1" t="s">
        <v>30</v>
      </c>
      <c r="K786" s="1" t="s">
        <v>82</v>
      </c>
      <c r="L786" s="1" t="s">
        <v>237</v>
      </c>
      <c r="M786" s="1" t="s">
        <v>84</v>
      </c>
      <c r="N786" s="1" t="s">
        <v>34</v>
      </c>
      <c r="O786" s="1" t="s">
        <v>35</v>
      </c>
      <c r="P786" s="1" t="s">
        <v>25</v>
      </c>
      <c r="Q786" s="1" t="s">
        <v>26</v>
      </c>
      <c r="R786" s="1" t="s">
        <v>26</v>
      </c>
      <c r="S786" s="1" t="s">
        <v>25</v>
      </c>
      <c r="T786" s="1" t="s">
        <v>25</v>
      </c>
      <c r="U786" s="1" t="s">
        <v>36</v>
      </c>
      <c r="V786" s="1" t="s">
        <v>37</v>
      </c>
      <c r="W786" s="1" t="s">
        <v>30</v>
      </c>
      <c r="X786" s="1" t="s">
        <v>25</v>
      </c>
      <c r="Y786">
        <v>1</v>
      </c>
    </row>
    <row r="787" spans="1:25" hidden="1" x14ac:dyDescent="0.25">
      <c r="A787" s="1" t="s">
        <v>25</v>
      </c>
      <c r="B787" s="1" t="s">
        <v>26</v>
      </c>
      <c r="C787" s="1" t="s">
        <v>26</v>
      </c>
      <c r="D787" s="1" t="s">
        <v>27</v>
      </c>
      <c r="E787" s="1" t="s">
        <v>28</v>
      </c>
      <c r="F787">
        <v>2018</v>
      </c>
      <c r="G787">
        <v>2018</v>
      </c>
      <c r="H787">
        <v>2018</v>
      </c>
      <c r="I787" s="1" t="s">
        <v>29</v>
      </c>
      <c r="J787" s="1" t="s">
        <v>30</v>
      </c>
      <c r="K787" s="1" t="s">
        <v>195</v>
      </c>
      <c r="L787" s="1" t="s">
        <v>375</v>
      </c>
      <c r="M787" s="1" t="s">
        <v>197</v>
      </c>
      <c r="N787" s="1" t="s">
        <v>34</v>
      </c>
      <c r="O787" s="1" t="s">
        <v>35</v>
      </c>
      <c r="P787" s="1" t="s">
        <v>25</v>
      </c>
      <c r="Q787" s="1" t="s">
        <v>25</v>
      </c>
      <c r="R787" s="1" t="s">
        <v>26</v>
      </c>
      <c r="S787" s="1" t="s">
        <v>25</v>
      </c>
      <c r="T787" s="1" t="s">
        <v>25</v>
      </c>
      <c r="U787" s="1" t="s">
        <v>36</v>
      </c>
      <c r="V787" s="1" t="s">
        <v>37</v>
      </c>
      <c r="W787" s="1" t="s">
        <v>30</v>
      </c>
      <c r="X787" s="1" t="s">
        <v>25</v>
      </c>
      <c r="Y787">
        <v>1</v>
      </c>
    </row>
    <row r="788" spans="1:25" hidden="1" x14ac:dyDescent="0.25">
      <c r="A788" s="1" t="s">
        <v>25</v>
      </c>
      <c r="B788" s="1" t="s">
        <v>26</v>
      </c>
      <c r="C788" s="1" t="s">
        <v>26</v>
      </c>
      <c r="D788" s="1" t="s">
        <v>46</v>
      </c>
      <c r="E788" s="1" t="s">
        <v>69</v>
      </c>
      <c r="F788">
        <v>2019</v>
      </c>
      <c r="G788">
        <v>2019</v>
      </c>
      <c r="H788">
        <v>2019</v>
      </c>
      <c r="I788" s="1" t="s">
        <v>29</v>
      </c>
      <c r="J788" s="1" t="s">
        <v>30</v>
      </c>
      <c r="K788" s="1" t="s">
        <v>168</v>
      </c>
      <c r="L788" s="1" t="s">
        <v>322</v>
      </c>
      <c r="M788" s="1" t="s">
        <v>62</v>
      </c>
      <c r="N788" s="1" t="s">
        <v>34</v>
      </c>
      <c r="O788" s="1" t="s">
        <v>35</v>
      </c>
      <c r="P788" s="1" t="s">
        <v>25</v>
      </c>
      <c r="Q788" s="1" t="s">
        <v>26</v>
      </c>
      <c r="R788" s="1" t="s">
        <v>26</v>
      </c>
      <c r="S788" s="1" t="s">
        <v>25</v>
      </c>
      <c r="T788" s="1" t="s">
        <v>25</v>
      </c>
      <c r="U788" s="1" t="s">
        <v>36</v>
      </c>
      <c r="V788" s="1" t="s">
        <v>37</v>
      </c>
      <c r="W788" s="1" t="s">
        <v>30</v>
      </c>
      <c r="X788" s="1" t="s">
        <v>26</v>
      </c>
      <c r="Y788">
        <v>1</v>
      </c>
    </row>
    <row r="789" spans="1:25" hidden="1" x14ac:dyDescent="0.25">
      <c r="A789" s="1" t="s">
        <v>25</v>
      </c>
      <c r="B789" s="1" t="s">
        <v>26</v>
      </c>
      <c r="C789" s="1" t="s">
        <v>26</v>
      </c>
      <c r="D789" s="1" t="s">
        <v>46</v>
      </c>
      <c r="E789" s="1" t="s">
        <v>53</v>
      </c>
      <c r="F789">
        <v>2018</v>
      </c>
      <c r="G789">
        <v>2018</v>
      </c>
      <c r="H789">
        <v>2018</v>
      </c>
      <c r="I789" s="1" t="s">
        <v>29</v>
      </c>
      <c r="J789" s="1" t="s">
        <v>30</v>
      </c>
      <c r="K789" s="1" t="s">
        <v>43</v>
      </c>
      <c r="L789" s="1" t="s">
        <v>44</v>
      </c>
      <c r="M789" s="1" t="s">
        <v>45</v>
      </c>
      <c r="N789" s="1" t="s">
        <v>34</v>
      </c>
      <c r="O789" s="1" t="s">
        <v>35</v>
      </c>
      <c r="P789" s="1" t="s">
        <v>25</v>
      </c>
      <c r="Q789" s="1" t="s">
        <v>26</v>
      </c>
      <c r="R789" s="1" t="s">
        <v>26</v>
      </c>
      <c r="S789" s="1" t="s">
        <v>25</v>
      </c>
      <c r="T789" s="1" t="s">
        <v>25</v>
      </c>
      <c r="U789" s="1" t="s">
        <v>56</v>
      </c>
      <c r="V789" s="1" t="s">
        <v>37</v>
      </c>
      <c r="W789" s="1" t="s">
        <v>30</v>
      </c>
      <c r="X789" s="1" t="s">
        <v>26</v>
      </c>
      <c r="Y789">
        <v>1</v>
      </c>
    </row>
    <row r="790" spans="1:25" hidden="1" x14ac:dyDescent="0.25">
      <c r="A790" s="1" t="s">
        <v>25</v>
      </c>
      <c r="B790" s="1" t="s">
        <v>26</v>
      </c>
      <c r="C790" s="1" t="s">
        <v>26</v>
      </c>
      <c r="D790" s="1" t="s">
        <v>27</v>
      </c>
      <c r="E790" s="1" t="s">
        <v>28</v>
      </c>
      <c r="F790">
        <v>2016</v>
      </c>
      <c r="G790">
        <v>2016</v>
      </c>
      <c r="H790">
        <v>2016</v>
      </c>
      <c r="I790" s="1" t="s">
        <v>29</v>
      </c>
      <c r="J790" s="1" t="s">
        <v>30</v>
      </c>
      <c r="K790" s="1" t="s">
        <v>47</v>
      </c>
      <c r="L790" s="1" t="s">
        <v>285</v>
      </c>
      <c r="M790" s="1" t="s">
        <v>49</v>
      </c>
      <c r="N790" s="1" t="s">
        <v>34</v>
      </c>
      <c r="O790" s="1" t="s">
        <v>35</v>
      </c>
      <c r="P790" s="1" t="s">
        <v>25</v>
      </c>
      <c r="Q790" s="1" t="s">
        <v>25</v>
      </c>
      <c r="R790" s="1" t="s">
        <v>26</v>
      </c>
      <c r="S790" s="1" t="s">
        <v>25</v>
      </c>
      <c r="T790" s="1" t="s">
        <v>25</v>
      </c>
      <c r="U790" s="1" t="s">
        <v>36</v>
      </c>
      <c r="V790" s="1" t="s">
        <v>37</v>
      </c>
      <c r="W790" s="1" t="s">
        <v>30</v>
      </c>
      <c r="X790" s="1" t="s">
        <v>26</v>
      </c>
      <c r="Y790">
        <v>1</v>
      </c>
    </row>
    <row r="791" spans="1:25" hidden="1" x14ac:dyDescent="0.25">
      <c r="A791" s="1" t="s">
        <v>25</v>
      </c>
      <c r="B791" s="1" t="s">
        <v>26</v>
      </c>
      <c r="C791" s="1" t="s">
        <v>26</v>
      </c>
      <c r="D791" s="1" t="s">
        <v>27</v>
      </c>
      <c r="E791" s="1" t="s">
        <v>28</v>
      </c>
      <c r="F791">
        <v>2020</v>
      </c>
      <c r="G791">
        <v>2020</v>
      </c>
      <c r="H791">
        <v>2020</v>
      </c>
      <c r="I791" s="1" t="s">
        <v>29</v>
      </c>
      <c r="J791" s="1" t="s">
        <v>30</v>
      </c>
      <c r="K791" s="1" t="s">
        <v>82</v>
      </c>
      <c r="L791" s="1" t="s">
        <v>128</v>
      </c>
      <c r="M791" s="1" t="s">
        <v>84</v>
      </c>
      <c r="N791" s="1" t="s">
        <v>34</v>
      </c>
      <c r="O791" s="1" t="s">
        <v>35</v>
      </c>
      <c r="P791" s="1" t="s">
        <v>25</v>
      </c>
      <c r="Q791" s="1" t="s">
        <v>25</v>
      </c>
      <c r="R791" s="1" t="s">
        <v>26</v>
      </c>
      <c r="S791" s="1" t="s">
        <v>26</v>
      </c>
      <c r="T791" s="1" t="s">
        <v>25</v>
      </c>
      <c r="U791" s="1" t="s">
        <v>36</v>
      </c>
      <c r="V791" s="1" t="s">
        <v>37</v>
      </c>
      <c r="W791" s="1" t="s">
        <v>30</v>
      </c>
      <c r="X791" s="1" t="s">
        <v>25</v>
      </c>
      <c r="Y791">
        <v>1</v>
      </c>
    </row>
    <row r="792" spans="1:25" hidden="1" x14ac:dyDescent="0.25">
      <c r="A792" s="1" t="s">
        <v>25</v>
      </c>
      <c r="B792" s="1" t="s">
        <v>26</v>
      </c>
      <c r="C792" s="1" t="s">
        <v>26</v>
      </c>
      <c r="D792" s="1" t="s">
        <v>46</v>
      </c>
      <c r="E792" s="1" t="s">
        <v>53</v>
      </c>
      <c r="F792">
        <v>2018</v>
      </c>
      <c r="G792">
        <v>2018</v>
      </c>
      <c r="H792">
        <v>2018</v>
      </c>
      <c r="I792" s="1" t="s">
        <v>29</v>
      </c>
      <c r="J792" s="1" t="s">
        <v>30</v>
      </c>
      <c r="K792" s="1" t="s">
        <v>50</v>
      </c>
      <c r="L792" s="1" t="s">
        <v>51</v>
      </c>
      <c r="M792" s="1" t="s">
        <v>52</v>
      </c>
      <c r="N792" s="1" t="s">
        <v>34</v>
      </c>
      <c r="O792" s="1" t="s">
        <v>35</v>
      </c>
      <c r="P792" s="1" t="s">
        <v>25</v>
      </c>
      <c r="Q792" s="1" t="s">
        <v>26</v>
      </c>
      <c r="R792" s="1" t="s">
        <v>26</v>
      </c>
      <c r="S792" s="1" t="s">
        <v>25</v>
      </c>
      <c r="T792" s="1" t="s">
        <v>25</v>
      </c>
      <c r="U792" s="1" t="s">
        <v>56</v>
      </c>
      <c r="V792" s="1" t="s">
        <v>37</v>
      </c>
      <c r="W792" s="1" t="s">
        <v>30</v>
      </c>
      <c r="X792" s="1" t="s">
        <v>26</v>
      </c>
      <c r="Y792">
        <v>1</v>
      </c>
    </row>
    <row r="793" spans="1:25" hidden="1" x14ac:dyDescent="0.25">
      <c r="A793" s="1" t="s">
        <v>25</v>
      </c>
      <c r="B793" s="1" t="s">
        <v>26</v>
      </c>
      <c r="C793" s="1" t="s">
        <v>26</v>
      </c>
      <c r="D793" s="1" t="s">
        <v>46</v>
      </c>
      <c r="E793" s="1" t="s">
        <v>28</v>
      </c>
      <c r="F793">
        <v>2019</v>
      </c>
      <c r="G793">
        <v>2019</v>
      </c>
      <c r="H793">
        <v>2019</v>
      </c>
      <c r="I793" s="1" t="s">
        <v>29</v>
      </c>
      <c r="J793" s="1" t="s">
        <v>30</v>
      </c>
      <c r="K793" s="1" t="s">
        <v>60</v>
      </c>
      <c r="L793" s="1" t="s">
        <v>73</v>
      </c>
      <c r="M793" s="1" t="s">
        <v>74</v>
      </c>
      <c r="N793" s="1" t="s">
        <v>34</v>
      </c>
      <c r="O793" s="1" t="s">
        <v>35</v>
      </c>
      <c r="P793" s="1" t="s">
        <v>25</v>
      </c>
      <c r="Q793" s="1" t="s">
        <v>25</v>
      </c>
      <c r="R793" s="1" t="s">
        <v>26</v>
      </c>
      <c r="S793" s="1" t="s">
        <v>25</v>
      </c>
      <c r="T793" s="1" t="s">
        <v>25</v>
      </c>
      <c r="U793" s="1" t="s">
        <v>36</v>
      </c>
      <c r="V793" s="1" t="s">
        <v>37</v>
      </c>
      <c r="W793" s="1" t="s">
        <v>30</v>
      </c>
      <c r="X793" s="1" t="s">
        <v>25</v>
      </c>
      <c r="Y793">
        <v>1</v>
      </c>
    </row>
    <row r="794" spans="1:25" hidden="1" x14ac:dyDescent="0.25">
      <c r="A794" s="1" t="s">
        <v>25</v>
      </c>
      <c r="B794" s="1" t="s">
        <v>26</v>
      </c>
      <c r="C794" s="1" t="s">
        <v>26</v>
      </c>
      <c r="D794" s="1" t="s">
        <v>27</v>
      </c>
      <c r="E794" s="1" t="s">
        <v>42</v>
      </c>
      <c r="F794">
        <v>2020</v>
      </c>
      <c r="G794">
        <v>2020</v>
      </c>
      <c r="H794">
        <v>2020</v>
      </c>
      <c r="I794" s="1" t="s">
        <v>29</v>
      </c>
      <c r="J794" s="1" t="s">
        <v>30</v>
      </c>
      <c r="K794" s="1" t="s">
        <v>63</v>
      </c>
      <c r="L794" s="1" t="s">
        <v>274</v>
      </c>
      <c r="M794" s="1" t="s">
        <v>65</v>
      </c>
      <c r="N794" s="1" t="s">
        <v>34</v>
      </c>
      <c r="O794" s="1" t="s">
        <v>35</v>
      </c>
      <c r="P794" s="1" t="s">
        <v>26</v>
      </c>
      <c r="Q794" s="1" t="s">
        <v>26</v>
      </c>
      <c r="R794" s="1" t="s">
        <v>26</v>
      </c>
      <c r="S794" s="1" t="s">
        <v>26</v>
      </c>
      <c r="T794" s="1" t="s">
        <v>26</v>
      </c>
      <c r="U794" s="1" t="s">
        <v>36</v>
      </c>
      <c r="V794" s="1" t="s">
        <v>37</v>
      </c>
      <c r="W794" s="1" t="s">
        <v>551</v>
      </c>
      <c r="X794" s="1" t="s">
        <v>25</v>
      </c>
      <c r="Y794">
        <v>1</v>
      </c>
    </row>
    <row r="795" spans="1:25" hidden="1" x14ac:dyDescent="0.25">
      <c r="A795" s="1" t="s">
        <v>25</v>
      </c>
      <c r="B795" s="1" t="s">
        <v>26</v>
      </c>
      <c r="C795" s="1" t="s">
        <v>26</v>
      </c>
      <c r="D795" s="1" t="s">
        <v>27</v>
      </c>
      <c r="E795" s="1" t="s">
        <v>28</v>
      </c>
      <c r="F795">
        <v>2017</v>
      </c>
      <c r="G795">
        <v>2017</v>
      </c>
      <c r="H795">
        <v>2017</v>
      </c>
      <c r="I795" s="1" t="s">
        <v>29</v>
      </c>
      <c r="J795" s="1" t="s">
        <v>30</v>
      </c>
      <c r="K795" s="1" t="s">
        <v>195</v>
      </c>
      <c r="L795" s="1" t="s">
        <v>417</v>
      </c>
      <c r="M795" s="1" t="s">
        <v>197</v>
      </c>
      <c r="N795" s="1" t="s">
        <v>34</v>
      </c>
      <c r="O795" s="1" t="s">
        <v>35</v>
      </c>
      <c r="P795" s="1" t="s">
        <v>25</v>
      </c>
      <c r="Q795" s="1" t="s">
        <v>25</v>
      </c>
      <c r="R795" s="1" t="s">
        <v>26</v>
      </c>
      <c r="S795" s="1" t="s">
        <v>25</v>
      </c>
      <c r="T795" s="1" t="s">
        <v>25</v>
      </c>
      <c r="U795" s="1" t="s">
        <v>36</v>
      </c>
      <c r="V795" s="1" t="s">
        <v>37</v>
      </c>
      <c r="W795" s="1" t="s">
        <v>30</v>
      </c>
      <c r="X795" s="1" t="s">
        <v>26</v>
      </c>
      <c r="Y795">
        <v>2</v>
      </c>
    </row>
    <row r="796" spans="1:25" hidden="1" x14ac:dyDescent="0.25">
      <c r="A796" s="1" t="s">
        <v>25</v>
      </c>
      <c r="B796" s="1" t="s">
        <v>26</v>
      </c>
      <c r="C796" s="1" t="s">
        <v>26</v>
      </c>
      <c r="D796" s="1" t="s">
        <v>27</v>
      </c>
      <c r="E796" s="1" t="s">
        <v>28</v>
      </c>
      <c r="F796">
        <v>2015</v>
      </c>
      <c r="G796">
        <v>2015</v>
      </c>
      <c r="H796">
        <v>2015</v>
      </c>
      <c r="I796" s="1" t="s">
        <v>29</v>
      </c>
      <c r="J796" s="1" t="s">
        <v>30</v>
      </c>
      <c r="K796" s="1" t="s">
        <v>43</v>
      </c>
      <c r="L796" s="1" t="s">
        <v>44</v>
      </c>
      <c r="M796" s="1" t="s">
        <v>45</v>
      </c>
      <c r="N796" s="1" t="s">
        <v>34</v>
      </c>
      <c r="O796" s="1" t="s">
        <v>35</v>
      </c>
      <c r="P796" s="1" t="s">
        <v>25</v>
      </c>
      <c r="Q796" s="1" t="s">
        <v>25</v>
      </c>
      <c r="R796" s="1" t="s">
        <v>26</v>
      </c>
      <c r="S796" s="1" t="s">
        <v>25</v>
      </c>
      <c r="T796" s="1" t="s">
        <v>25</v>
      </c>
      <c r="U796" s="1" t="s">
        <v>36</v>
      </c>
      <c r="V796" s="1" t="s">
        <v>37</v>
      </c>
      <c r="W796" s="1" t="s">
        <v>30</v>
      </c>
      <c r="X796" s="1" t="s">
        <v>26</v>
      </c>
      <c r="Y796">
        <v>1</v>
      </c>
    </row>
    <row r="797" spans="1:25" hidden="1" x14ac:dyDescent="0.25">
      <c r="A797" s="1" t="s">
        <v>25</v>
      </c>
      <c r="B797" s="1" t="s">
        <v>26</v>
      </c>
      <c r="C797" s="1" t="s">
        <v>26</v>
      </c>
      <c r="D797" s="1" t="s">
        <v>46</v>
      </c>
      <c r="E797" s="1" t="s">
        <v>53</v>
      </c>
      <c r="F797">
        <v>2019</v>
      </c>
      <c r="G797">
        <v>2019</v>
      </c>
      <c r="H797">
        <v>2019</v>
      </c>
      <c r="I797" s="1" t="s">
        <v>29</v>
      </c>
      <c r="J797" s="1" t="s">
        <v>30</v>
      </c>
      <c r="K797" s="1" t="s">
        <v>38</v>
      </c>
      <c r="L797" s="1" t="s">
        <v>39</v>
      </c>
      <c r="M797" s="1" t="s">
        <v>40</v>
      </c>
      <c r="N797" s="1" t="s">
        <v>34</v>
      </c>
      <c r="O797" s="1" t="s">
        <v>35</v>
      </c>
      <c r="P797" s="1" t="s">
        <v>25</v>
      </c>
      <c r="Q797" s="1" t="s">
        <v>26</v>
      </c>
      <c r="R797" s="1" t="s">
        <v>26</v>
      </c>
      <c r="S797" s="1" t="s">
        <v>25</v>
      </c>
      <c r="T797" s="1" t="s">
        <v>25</v>
      </c>
      <c r="U797" s="1" t="s">
        <v>36</v>
      </c>
      <c r="V797" s="1" t="s">
        <v>37</v>
      </c>
      <c r="W797" s="1" t="s">
        <v>30</v>
      </c>
      <c r="X797" s="1" t="s">
        <v>25</v>
      </c>
      <c r="Y797">
        <v>1</v>
      </c>
    </row>
    <row r="798" spans="1:25" hidden="1" x14ac:dyDescent="0.25">
      <c r="A798" s="1" t="s">
        <v>25</v>
      </c>
      <c r="B798" s="1" t="s">
        <v>26</v>
      </c>
      <c r="C798" s="1" t="s">
        <v>26</v>
      </c>
      <c r="D798" s="1" t="s">
        <v>27</v>
      </c>
      <c r="E798" s="1" t="s">
        <v>28</v>
      </c>
      <c r="F798">
        <v>2016</v>
      </c>
      <c r="G798">
        <v>2016</v>
      </c>
      <c r="H798">
        <v>2016</v>
      </c>
      <c r="I798" s="1" t="s">
        <v>29</v>
      </c>
      <c r="J798" s="1" t="s">
        <v>30</v>
      </c>
      <c r="K798" s="1" t="s">
        <v>82</v>
      </c>
      <c r="L798" s="1" t="s">
        <v>83</v>
      </c>
      <c r="M798" s="1" t="s">
        <v>84</v>
      </c>
      <c r="N798" s="1" t="s">
        <v>34</v>
      </c>
      <c r="O798" s="1" t="s">
        <v>35</v>
      </c>
      <c r="P798" s="1" t="s">
        <v>25</v>
      </c>
      <c r="Q798" s="1" t="s">
        <v>25</v>
      </c>
      <c r="R798" s="1" t="s">
        <v>26</v>
      </c>
      <c r="S798" s="1" t="s">
        <v>25</v>
      </c>
      <c r="T798" s="1" t="s">
        <v>26</v>
      </c>
      <c r="U798" s="1" t="s">
        <v>36</v>
      </c>
      <c r="V798" s="1" t="s">
        <v>37</v>
      </c>
      <c r="W798" s="1" t="s">
        <v>30</v>
      </c>
      <c r="X798" s="1" t="s">
        <v>26</v>
      </c>
      <c r="Y798">
        <v>1</v>
      </c>
    </row>
    <row r="799" spans="1:25" hidden="1" x14ac:dyDescent="0.25">
      <c r="A799" s="1" t="s">
        <v>25</v>
      </c>
      <c r="B799" s="1" t="s">
        <v>26</v>
      </c>
      <c r="C799" s="1" t="s">
        <v>26</v>
      </c>
      <c r="D799" s="1" t="s">
        <v>27</v>
      </c>
      <c r="E799" s="1" t="s">
        <v>28</v>
      </c>
      <c r="F799">
        <v>2019</v>
      </c>
      <c r="G799">
        <v>2019</v>
      </c>
      <c r="H799">
        <v>2019</v>
      </c>
      <c r="I799" s="1" t="s">
        <v>29</v>
      </c>
      <c r="J799" s="1" t="s">
        <v>30</v>
      </c>
      <c r="K799" s="1" t="s">
        <v>43</v>
      </c>
      <c r="L799" s="1" t="s">
        <v>44</v>
      </c>
      <c r="M799" s="1" t="s">
        <v>45</v>
      </c>
      <c r="N799" s="1" t="s">
        <v>34</v>
      </c>
      <c r="O799" s="1" t="s">
        <v>35</v>
      </c>
      <c r="P799" s="1" t="s">
        <v>25</v>
      </c>
      <c r="Q799" s="1" t="s">
        <v>25</v>
      </c>
      <c r="R799" s="1" t="s">
        <v>26</v>
      </c>
      <c r="S799" s="1" t="s">
        <v>25</v>
      </c>
      <c r="T799" s="1" t="s">
        <v>25</v>
      </c>
      <c r="U799" s="1" t="s">
        <v>36</v>
      </c>
      <c r="V799" s="1" t="s">
        <v>37</v>
      </c>
      <c r="W799" s="1" t="s">
        <v>122</v>
      </c>
      <c r="X799" s="1" t="s">
        <v>25</v>
      </c>
      <c r="Y799">
        <v>1</v>
      </c>
    </row>
    <row r="800" spans="1:25" hidden="1" x14ac:dyDescent="0.25">
      <c r="A800" s="1" t="s">
        <v>26</v>
      </c>
      <c r="B800" s="1" t="s">
        <v>26</v>
      </c>
      <c r="C800" s="1" t="s">
        <v>26</v>
      </c>
      <c r="D800" s="1" t="s">
        <v>27</v>
      </c>
      <c r="E800" s="1" t="s">
        <v>42</v>
      </c>
      <c r="F800">
        <v>2017</v>
      </c>
      <c r="G800">
        <v>2017</v>
      </c>
      <c r="H800">
        <v>2017</v>
      </c>
      <c r="I800" s="1" t="s">
        <v>29</v>
      </c>
      <c r="J800" s="1" t="s">
        <v>30</v>
      </c>
      <c r="K800" s="1" t="s">
        <v>95</v>
      </c>
      <c r="L800" s="1" t="s">
        <v>263</v>
      </c>
      <c r="M800" s="1" t="s">
        <v>96</v>
      </c>
      <c r="N800" s="1" t="s">
        <v>34</v>
      </c>
      <c r="O800" s="1" t="s">
        <v>35</v>
      </c>
      <c r="P800" s="1" t="s">
        <v>26</v>
      </c>
      <c r="Q800" s="1" t="s">
        <v>26</v>
      </c>
      <c r="R800" s="1" t="s">
        <v>25</v>
      </c>
      <c r="S800" s="1" t="s">
        <v>26</v>
      </c>
      <c r="T800" s="1" t="s">
        <v>26</v>
      </c>
      <c r="U800" s="1" t="s">
        <v>36</v>
      </c>
      <c r="V800" s="1" t="s">
        <v>37</v>
      </c>
      <c r="W800" s="1" t="s">
        <v>30</v>
      </c>
      <c r="X800" s="1" t="s">
        <v>26</v>
      </c>
      <c r="Y800">
        <v>1</v>
      </c>
    </row>
    <row r="801" spans="1:25" hidden="1" x14ac:dyDescent="0.25">
      <c r="A801" s="1" t="s">
        <v>25</v>
      </c>
      <c r="B801" s="1" t="s">
        <v>26</v>
      </c>
      <c r="C801" s="1" t="s">
        <v>26</v>
      </c>
      <c r="D801" s="1" t="s">
        <v>46</v>
      </c>
      <c r="E801" s="1" t="s">
        <v>53</v>
      </c>
      <c r="F801">
        <v>2019</v>
      </c>
      <c r="G801">
        <v>2019</v>
      </c>
      <c r="H801">
        <v>2019</v>
      </c>
      <c r="I801" s="1" t="s">
        <v>29</v>
      </c>
      <c r="J801" s="1" t="s">
        <v>30</v>
      </c>
      <c r="K801" s="1" t="s">
        <v>107</v>
      </c>
      <c r="L801" s="1" t="s">
        <v>144</v>
      </c>
      <c r="M801" s="1" t="s">
        <v>109</v>
      </c>
      <c r="N801" s="1" t="s">
        <v>34</v>
      </c>
      <c r="O801" s="1" t="s">
        <v>35</v>
      </c>
      <c r="P801" s="1" t="s">
        <v>25</v>
      </c>
      <c r="Q801" s="1" t="s">
        <v>26</v>
      </c>
      <c r="R801" s="1" t="s">
        <v>26</v>
      </c>
      <c r="S801" s="1" t="s">
        <v>25</v>
      </c>
      <c r="T801" s="1" t="s">
        <v>25</v>
      </c>
      <c r="U801" s="1" t="s">
        <v>36</v>
      </c>
      <c r="V801" s="1" t="s">
        <v>37</v>
      </c>
      <c r="W801" s="1" t="s">
        <v>30</v>
      </c>
      <c r="X801" s="1" t="s">
        <v>26</v>
      </c>
      <c r="Y801">
        <v>1</v>
      </c>
    </row>
    <row r="802" spans="1:25" hidden="1" x14ac:dyDescent="0.25">
      <c r="A802" s="1" t="s">
        <v>25</v>
      </c>
      <c r="B802" s="1" t="s">
        <v>26</v>
      </c>
      <c r="C802" s="1" t="s">
        <v>26</v>
      </c>
      <c r="D802" s="1" t="s">
        <v>46</v>
      </c>
      <c r="E802" s="1" t="s">
        <v>42</v>
      </c>
      <c r="F802">
        <v>2018</v>
      </c>
      <c r="G802">
        <v>2018</v>
      </c>
      <c r="H802">
        <v>2018</v>
      </c>
      <c r="I802" s="1" t="s">
        <v>29</v>
      </c>
      <c r="J802" s="1" t="s">
        <v>30</v>
      </c>
      <c r="K802" s="1" t="s">
        <v>43</v>
      </c>
      <c r="L802" s="1" t="s">
        <v>44</v>
      </c>
      <c r="M802" s="1" t="s">
        <v>45</v>
      </c>
      <c r="N802" s="1" t="s">
        <v>34</v>
      </c>
      <c r="O802" s="1" t="s">
        <v>35</v>
      </c>
      <c r="P802" s="1" t="s">
        <v>26</v>
      </c>
      <c r="Q802" s="1" t="s">
        <v>26</v>
      </c>
      <c r="R802" s="1" t="s">
        <v>26</v>
      </c>
      <c r="S802" s="1" t="s">
        <v>26</v>
      </c>
      <c r="T802" s="1" t="s">
        <v>26</v>
      </c>
      <c r="U802" s="1" t="s">
        <v>36</v>
      </c>
      <c r="V802" s="1" t="s">
        <v>37</v>
      </c>
      <c r="W802" s="1" t="s">
        <v>30</v>
      </c>
      <c r="X802" s="1" t="s">
        <v>26</v>
      </c>
      <c r="Y802">
        <v>3</v>
      </c>
    </row>
    <row r="803" spans="1:25" hidden="1" x14ac:dyDescent="0.25">
      <c r="A803" s="1" t="s">
        <v>25</v>
      </c>
      <c r="B803" s="1" t="s">
        <v>26</v>
      </c>
      <c r="C803" s="1" t="s">
        <v>26</v>
      </c>
      <c r="D803" s="1" t="s">
        <v>27</v>
      </c>
      <c r="E803" s="1" t="s">
        <v>42</v>
      </c>
      <c r="F803">
        <v>2019</v>
      </c>
      <c r="G803">
        <v>2019</v>
      </c>
      <c r="H803">
        <v>2019</v>
      </c>
      <c r="I803" s="1" t="s">
        <v>29</v>
      </c>
      <c r="J803" s="1" t="s">
        <v>30</v>
      </c>
      <c r="K803" s="1" t="s">
        <v>82</v>
      </c>
      <c r="L803" s="1" t="s">
        <v>128</v>
      </c>
      <c r="M803" s="1" t="s">
        <v>84</v>
      </c>
      <c r="N803" s="1" t="s">
        <v>34</v>
      </c>
      <c r="O803" s="1" t="s">
        <v>35</v>
      </c>
      <c r="P803" s="1" t="s">
        <v>26</v>
      </c>
      <c r="Q803" s="1" t="s">
        <v>26</v>
      </c>
      <c r="R803" s="1" t="s">
        <v>26</v>
      </c>
      <c r="S803" s="1" t="s">
        <v>26</v>
      </c>
      <c r="T803" s="1" t="s">
        <v>26</v>
      </c>
      <c r="U803" s="1" t="s">
        <v>36</v>
      </c>
      <c r="V803" s="1" t="s">
        <v>37</v>
      </c>
      <c r="W803" s="1" t="s">
        <v>30</v>
      </c>
      <c r="X803" s="1" t="s">
        <v>26</v>
      </c>
      <c r="Y803">
        <v>1</v>
      </c>
    </row>
    <row r="804" spans="1:25" hidden="1" x14ac:dyDescent="0.25">
      <c r="A804" s="1" t="s">
        <v>25</v>
      </c>
      <c r="B804" s="1" t="s">
        <v>26</v>
      </c>
      <c r="C804" s="1" t="s">
        <v>26</v>
      </c>
      <c r="D804" s="1" t="s">
        <v>46</v>
      </c>
      <c r="E804" s="1" t="s">
        <v>42</v>
      </c>
      <c r="F804">
        <v>2018</v>
      </c>
      <c r="G804">
        <v>2018</v>
      </c>
      <c r="H804">
        <v>2018</v>
      </c>
      <c r="I804" s="1" t="s">
        <v>29</v>
      </c>
      <c r="J804" s="1" t="s">
        <v>30</v>
      </c>
      <c r="K804" s="1" t="s">
        <v>168</v>
      </c>
      <c r="L804" s="1" t="s">
        <v>262</v>
      </c>
      <c r="M804" s="1" t="s">
        <v>62</v>
      </c>
      <c r="N804" s="1" t="s">
        <v>34</v>
      </c>
      <c r="O804" s="1" t="s">
        <v>35</v>
      </c>
      <c r="P804" s="1" t="s">
        <v>26</v>
      </c>
      <c r="Q804" s="1" t="s">
        <v>26</v>
      </c>
      <c r="R804" s="1" t="s">
        <v>26</v>
      </c>
      <c r="S804" s="1" t="s">
        <v>26</v>
      </c>
      <c r="T804" s="1" t="s">
        <v>26</v>
      </c>
      <c r="U804" s="1" t="s">
        <v>36</v>
      </c>
      <c r="V804" s="1" t="s">
        <v>37</v>
      </c>
      <c r="W804" s="1" t="s">
        <v>30</v>
      </c>
      <c r="X804" s="1" t="s">
        <v>26</v>
      </c>
      <c r="Y804">
        <v>1</v>
      </c>
    </row>
    <row r="805" spans="1:25" hidden="1" x14ac:dyDescent="0.25">
      <c r="A805" s="1" t="s">
        <v>25</v>
      </c>
      <c r="B805" s="1" t="s">
        <v>26</v>
      </c>
      <c r="C805" s="1" t="s">
        <v>26</v>
      </c>
      <c r="D805" s="1" t="s">
        <v>27</v>
      </c>
      <c r="E805" s="1" t="s">
        <v>28</v>
      </c>
      <c r="F805">
        <v>2017</v>
      </c>
      <c r="G805">
        <v>2017</v>
      </c>
      <c r="H805">
        <v>2017</v>
      </c>
      <c r="I805" s="1" t="s">
        <v>29</v>
      </c>
      <c r="J805" s="1" t="s">
        <v>30</v>
      </c>
      <c r="K805" s="1" t="s">
        <v>43</v>
      </c>
      <c r="L805" s="1" t="s">
        <v>44</v>
      </c>
      <c r="M805" s="1" t="s">
        <v>45</v>
      </c>
      <c r="N805" s="1" t="s">
        <v>34</v>
      </c>
      <c r="O805" s="1" t="s">
        <v>35</v>
      </c>
      <c r="P805" s="1" t="s">
        <v>25</v>
      </c>
      <c r="Q805" s="1" t="s">
        <v>25</v>
      </c>
      <c r="R805" s="1" t="s">
        <v>26</v>
      </c>
      <c r="S805" s="1" t="s">
        <v>25</v>
      </c>
      <c r="T805" s="1" t="s">
        <v>26</v>
      </c>
      <c r="U805" s="1" t="s">
        <v>36</v>
      </c>
      <c r="V805" s="1" t="s">
        <v>37</v>
      </c>
      <c r="W805" s="1" t="s">
        <v>30</v>
      </c>
      <c r="X805" s="1" t="s">
        <v>25</v>
      </c>
      <c r="Y805">
        <v>1</v>
      </c>
    </row>
    <row r="806" spans="1:25" hidden="1" x14ac:dyDescent="0.25">
      <c r="A806" s="1" t="s">
        <v>25</v>
      </c>
      <c r="B806" s="1" t="s">
        <v>26</v>
      </c>
      <c r="C806" s="1" t="s">
        <v>26</v>
      </c>
      <c r="D806" s="1" t="s">
        <v>27</v>
      </c>
      <c r="E806" s="1" t="s">
        <v>28</v>
      </c>
      <c r="F806">
        <v>2019</v>
      </c>
      <c r="G806">
        <v>2019</v>
      </c>
      <c r="H806">
        <v>2019</v>
      </c>
      <c r="I806" s="1" t="s">
        <v>29</v>
      </c>
      <c r="J806" s="1" t="s">
        <v>30</v>
      </c>
      <c r="K806" s="1" t="s">
        <v>43</v>
      </c>
      <c r="L806" s="1" t="s">
        <v>44</v>
      </c>
      <c r="M806" s="1" t="s">
        <v>45</v>
      </c>
      <c r="N806" s="1" t="s">
        <v>34</v>
      </c>
      <c r="O806" s="1" t="s">
        <v>35</v>
      </c>
      <c r="P806" s="1" t="s">
        <v>25</v>
      </c>
      <c r="Q806" s="1" t="s">
        <v>25</v>
      </c>
      <c r="R806" s="1" t="s">
        <v>26</v>
      </c>
      <c r="S806" s="1" t="s">
        <v>25</v>
      </c>
      <c r="T806" s="1" t="s">
        <v>25</v>
      </c>
      <c r="U806" s="1" t="s">
        <v>36</v>
      </c>
      <c r="V806" s="1" t="s">
        <v>37</v>
      </c>
      <c r="W806" s="1" t="s">
        <v>30</v>
      </c>
      <c r="X806" s="1" t="s">
        <v>26</v>
      </c>
      <c r="Y806">
        <v>6</v>
      </c>
    </row>
    <row r="807" spans="1:25" hidden="1" x14ac:dyDescent="0.25">
      <c r="A807" s="1" t="s">
        <v>25</v>
      </c>
      <c r="B807" s="1" t="s">
        <v>26</v>
      </c>
      <c r="C807" s="1" t="s">
        <v>26</v>
      </c>
      <c r="D807" s="1" t="s">
        <v>46</v>
      </c>
      <c r="E807" s="1" t="s">
        <v>53</v>
      </c>
      <c r="F807">
        <v>2019</v>
      </c>
      <c r="G807">
        <v>2019</v>
      </c>
      <c r="H807">
        <v>2019</v>
      </c>
      <c r="I807" s="1" t="s">
        <v>29</v>
      </c>
      <c r="J807" s="1" t="s">
        <v>30</v>
      </c>
      <c r="K807" s="1" t="s">
        <v>50</v>
      </c>
      <c r="L807" s="1" t="s">
        <v>531</v>
      </c>
      <c r="M807" s="1" t="s">
        <v>52</v>
      </c>
      <c r="N807" s="1" t="s">
        <v>34</v>
      </c>
      <c r="O807" s="1" t="s">
        <v>35</v>
      </c>
      <c r="P807" s="1" t="s">
        <v>25</v>
      </c>
      <c r="Q807" s="1" t="s">
        <v>26</v>
      </c>
      <c r="R807" s="1" t="s">
        <v>26</v>
      </c>
      <c r="S807" s="1" t="s">
        <v>25</v>
      </c>
      <c r="T807" s="1" t="s">
        <v>25</v>
      </c>
      <c r="U807" s="1" t="s">
        <v>36</v>
      </c>
      <c r="V807" s="1" t="s">
        <v>37</v>
      </c>
      <c r="W807" s="1" t="s">
        <v>30</v>
      </c>
      <c r="X807" s="1" t="s">
        <v>26</v>
      </c>
      <c r="Y807">
        <v>1</v>
      </c>
    </row>
    <row r="808" spans="1:25" hidden="1" x14ac:dyDescent="0.25">
      <c r="A808" s="1" t="s">
        <v>25</v>
      </c>
      <c r="B808" s="1" t="s">
        <v>26</v>
      </c>
      <c r="C808" s="1" t="s">
        <v>26</v>
      </c>
      <c r="D808" s="1" t="s">
        <v>27</v>
      </c>
      <c r="E808" s="1" t="s">
        <v>28</v>
      </c>
      <c r="F808">
        <v>2019</v>
      </c>
      <c r="G808">
        <v>2019</v>
      </c>
      <c r="H808">
        <v>2019</v>
      </c>
      <c r="I808" s="1" t="s">
        <v>29</v>
      </c>
      <c r="J808" s="1" t="s">
        <v>30</v>
      </c>
      <c r="K808" s="1" t="s">
        <v>66</v>
      </c>
      <c r="L808" s="1" t="s">
        <v>246</v>
      </c>
      <c r="M808" s="1" t="s">
        <v>175</v>
      </c>
      <c r="N808" s="1" t="s">
        <v>34</v>
      </c>
      <c r="O808" s="1" t="s">
        <v>35</v>
      </c>
      <c r="P808" s="1" t="s">
        <v>25</v>
      </c>
      <c r="Q808" s="1" t="s">
        <v>25</v>
      </c>
      <c r="R808" s="1" t="s">
        <v>26</v>
      </c>
      <c r="S808" s="1" t="s">
        <v>25</v>
      </c>
      <c r="T808" s="1" t="s">
        <v>26</v>
      </c>
      <c r="U808" s="1" t="s">
        <v>36</v>
      </c>
      <c r="V808" s="1" t="s">
        <v>37</v>
      </c>
      <c r="W808" s="1" t="s">
        <v>30</v>
      </c>
      <c r="X808" s="1" t="s">
        <v>26</v>
      </c>
      <c r="Y808">
        <v>1</v>
      </c>
    </row>
    <row r="809" spans="1:25" hidden="1" x14ac:dyDescent="0.25">
      <c r="A809" s="1" t="s">
        <v>25</v>
      </c>
      <c r="B809" s="1" t="s">
        <v>26</v>
      </c>
      <c r="C809" s="1" t="s">
        <v>26</v>
      </c>
      <c r="D809" s="1" t="s">
        <v>27</v>
      </c>
      <c r="E809" s="1" t="s">
        <v>28</v>
      </c>
      <c r="F809">
        <v>2017</v>
      </c>
      <c r="G809">
        <v>2017</v>
      </c>
      <c r="H809">
        <v>2017</v>
      </c>
      <c r="I809" s="1" t="s">
        <v>29</v>
      </c>
      <c r="J809" s="1" t="s">
        <v>30</v>
      </c>
      <c r="K809" s="1" t="s">
        <v>38</v>
      </c>
      <c r="L809" s="1" t="s">
        <v>39</v>
      </c>
      <c r="M809" s="1" t="s">
        <v>40</v>
      </c>
      <c r="N809" s="1" t="s">
        <v>34</v>
      </c>
      <c r="O809" s="1" t="s">
        <v>35</v>
      </c>
      <c r="P809" s="1" t="s">
        <v>25</v>
      </c>
      <c r="Q809" s="1" t="s">
        <v>25</v>
      </c>
      <c r="R809" s="1" t="s">
        <v>26</v>
      </c>
      <c r="S809" s="1" t="s">
        <v>25</v>
      </c>
      <c r="T809" s="1" t="s">
        <v>26</v>
      </c>
      <c r="U809" s="1" t="s">
        <v>36</v>
      </c>
      <c r="V809" s="1" t="s">
        <v>37</v>
      </c>
      <c r="W809" s="1" t="s">
        <v>30</v>
      </c>
      <c r="X809" s="1" t="s">
        <v>25</v>
      </c>
      <c r="Y809">
        <v>1</v>
      </c>
    </row>
    <row r="810" spans="1:25" hidden="1" x14ac:dyDescent="0.25">
      <c r="A810" s="1" t="s">
        <v>25</v>
      </c>
      <c r="B810" s="1" t="s">
        <v>26</v>
      </c>
      <c r="C810" s="1" t="s">
        <v>26</v>
      </c>
      <c r="D810" s="1" t="s">
        <v>46</v>
      </c>
      <c r="E810" s="1" t="s">
        <v>69</v>
      </c>
      <c r="F810">
        <v>2020</v>
      </c>
      <c r="G810">
        <v>2020</v>
      </c>
      <c r="H810">
        <v>2020</v>
      </c>
      <c r="I810" s="1" t="s">
        <v>29</v>
      </c>
      <c r="J810" s="1" t="s">
        <v>30</v>
      </c>
      <c r="K810" s="1" t="s">
        <v>99</v>
      </c>
      <c r="L810" s="1" t="s">
        <v>282</v>
      </c>
      <c r="M810" s="1" t="s">
        <v>101</v>
      </c>
      <c r="N810" s="1" t="s">
        <v>34</v>
      </c>
      <c r="O810" s="1" t="s">
        <v>35</v>
      </c>
      <c r="P810" s="1" t="s">
        <v>25</v>
      </c>
      <c r="Q810" s="1" t="s">
        <v>26</v>
      </c>
      <c r="R810" s="1" t="s">
        <v>26</v>
      </c>
      <c r="S810" s="1" t="s">
        <v>25</v>
      </c>
      <c r="T810" s="1" t="s">
        <v>25</v>
      </c>
      <c r="U810" s="1" t="s">
        <v>56</v>
      </c>
      <c r="V810" s="1" t="s">
        <v>37</v>
      </c>
      <c r="W810" s="1" t="s">
        <v>30</v>
      </c>
      <c r="X810" s="1" t="s">
        <v>26</v>
      </c>
      <c r="Y810">
        <v>2</v>
      </c>
    </row>
    <row r="811" spans="1:25" hidden="1" x14ac:dyDescent="0.25">
      <c r="A811" s="1" t="s">
        <v>25</v>
      </c>
      <c r="B811" s="1" t="s">
        <v>26</v>
      </c>
      <c r="C811" s="1" t="s">
        <v>26</v>
      </c>
      <c r="D811" s="1" t="s">
        <v>46</v>
      </c>
      <c r="E811" s="1" t="s">
        <v>53</v>
      </c>
      <c r="F811">
        <v>2017</v>
      </c>
      <c r="G811">
        <v>2017</v>
      </c>
      <c r="H811">
        <v>2016</v>
      </c>
      <c r="I811" s="1" t="s">
        <v>29</v>
      </c>
      <c r="J811" s="1" t="s">
        <v>30</v>
      </c>
      <c r="K811" s="1" t="s">
        <v>38</v>
      </c>
      <c r="L811" s="1" t="s">
        <v>39</v>
      </c>
      <c r="M811" s="1" t="s">
        <v>40</v>
      </c>
      <c r="N811" s="1" t="s">
        <v>34</v>
      </c>
      <c r="O811" s="1" t="s">
        <v>35</v>
      </c>
      <c r="P811" s="1" t="s">
        <v>25</v>
      </c>
      <c r="Q811" s="1" t="s">
        <v>26</v>
      </c>
      <c r="R811" s="1" t="s">
        <v>26</v>
      </c>
      <c r="S811" s="1" t="s">
        <v>25</v>
      </c>
      <c r="T811" s="1" t="s">
        <v>26</v>
      </c>
      <c r="U811" s="1" t="s">
        <v>36</v>
      </c>
      <c r="V811" s="1" t="s">
        <v>37</v>
      </c>
      <c r="W811" s="1" t="s">
        <v>30</v>
      </c>
      <c r="X811" s="1" t="s">
        <v>26</v>
      </c>
      <c r="Y811">
        <v>1</v>
      </c>
    </row>
    <row r="812" spans="1:25" hidden="1" x14ac:dyDescent="0.25">
      <c r="A812" s="1" t="s">
        <v>25</v>
      </c>
      <c r="B812" s="1" t="s">
        <v>26</v>
      </c>
      <c r="C812" s="1" t="s">
        <v>26</v>
      </c>
      <c r="D812" s="1" t="s">
        <v>27</v>
      </c>
      <c r="E812" s="1" t="s">
        <v>28</v>
      </c>
      <c r="F812">
        <v>2016</v>
      </c>
      <c r="G812">
        <v>2016</v>
      </c>
      <c r="H812">
        <v>2016</v>
      </c>
      <c r="I812" s="1" t="s">
        <v>29</v>
      </c>
      <c r="J812" s="1" t="s">
        <v>30</v>
      </c>
      <c r="K812" s="1" t="s">
        <v>66</v>
      </c>
      <c r="L812" s="1" t="s">
        <v>67</v>
      </c>
      <c r="M812" s="1" t="s">
        <v>68</v>
      </c>
      <c r="N812" s="1" t="s">
        <v>34</v>
      </c>
      <c r="O812" s="1" t="s">
        <v>35</v>
      </c>
      <c r="P812" s="1" t="s">
        <v>25</v>
      </c>
      <c r="Q812" s="1" t="s">
        <v>25</v>
      </c>
      <c r="R812" s="1" t="s">
        <v>26</v>
      </c>
      <c r="S812" s="1" t="s">
        <v>25</v>
      </c>
      <c r="T812" s="1" t="s">
        <v>26</v>
      </c>
      <c r="U812" s="1" t="s">
        <v>36</v>
      </c>
      <c r="V812" s="1" t="s">
        <v>37</v>
      </c>
      <c r="W812" s="1" t="s">
        <v>30</v>
      </c>
      <c r="X812" s="1" t="s">
        <v>25</v>
      </c>
      <c r="Y812">
        <v>1</v>
      </c>
    </row>
    <row r="813" spans="1:25" hidden="1" x14ac:dyDescent="0.25">
      <c r="A813" s="1" t="s">
        <v>25</v>
      </c>
      <c r="B813" s="1" t="s">
        <v>26</v>
      </c>
      <c r="C813" s="1" t="s">
        <v>26</v>
      </c>
      <c r="D813" s="1" t="s">
        <v>46</v>
      </c>
      <c r="E813" s="1" t="s">
        <v>53</v>
      </c>
      <c r="F813">
        <v>2019</v>
      </c>
      <c r="G813">
        <v>2019</v>
      </c>
      <c r="H813">
        <v>2019</v>
      </c>
      <c r="I813" s="1" t="s">
        <v>29</v>
      </c>
      <c r="J813" s="1" t="s">
        <v>30</v>
      </c>
      <c r="K813" s="1" t="s">
        <v>63</v>
      </c>
      <c r="L813" s="1" t="s">
        <v>64</v>
      </c>
      <c r="M813" s="1" t="s">
        <v>65</v>
      </c>
      <c r="N813" s="1" t="s">
        <v>34</v>
      </c>
      <c r="O813" s="1" t="s">
        <v>35</v>
      </c>
      <c r="P813" s="1" t="s">
        <v>25</v>
      </c>
      <c r="Q813" s="1" t="s">
        <v>26</v>
      </c>
      <c r="R813" s="1" t="s">
        <v>26</v>
      </c>
      <c r="S813" s="1" t="s">
        <v>26</v>
      </c>
      <c r="T813" s="1" t="s">
        <v>25</v>
      </c>
      <c r="U813" s="1" t="s">
        <v>36</v>
      </c>
      <c r="V813" s="1" t="s">
        <v>37</v>
      </c>
      <c r="W813" s="1" t="s">
        <v>30</v>
      </c>
      <c r="X813" s="1" t="s">
        <v>26</v>
      </c>
      <c r="Y813">
        <v>1</v>
      </c>
    </row>
    <row r="814" spans="1:25" hidden="1" x14ac:dyDescent="0.25">
      <c r="A814" s="1" t="s">
        <v>25</v>
      </c>
      <c r="B814" s="1" t="s">
        <v>26</v>
      </c>
      <c r="C814" s="1" t="s">
        <v>26</v>
      </c>
      <c r="D814" s="1" t="s">
        <v>46</v>
      </c>
      <c r="E814" s="1" t="s">
        <v>53</v>
      </c>
      <c r="F814">
        <v>2018</v>
      </c>
      <c r="G814">
        <v>2018</v>
      </c>
      <c r="H814">
        <v>2018</v>
      </c>
      <c r="I814" s="1" t="s">
        <v>29</v>
      </c>
      <c r="J814" s="1" t="s">
        <v>30</v>
      </c>
      <c r="K814" s="1" t="s">
        <v>86</v>
      </c>
      <c r="L814" s="1" t="s">
        <v>266</v>
      </c>
      <c r="M814" s="1" t="s">
        <v>88</v>
      </c>
      <c r="N814" s="1" t="s">
        <v>34</v>
      </c>
      <c r="O814" s="1" t="s">
        <v>35</v>
      </c>
      <c r="P814" s="1" t="s">
        <v>25</v>
      </c>
      <c r="Q814" s="1" t="s">
        <v>26</v>
      </c>
      <c r="R814" s="1" t="s">
        <v>26</v>
      </c>
      <c r="S814" s="1" t="s">
        <v>25</v>
      </c>
      <c r="T814" s="1" t="s">
        <v>25</v>
      </c>
      <c r="U814" s="1" t="s">
        <v>36</v>
      </c>
      <c r="V814" s="1" t="s">
        <v>37</v>
      </c>
      <c r="W814" s="1" t="s">
        <v>30</v>
      </c>
      <c r="X814" s="1" t="s">
        <v>25</v>
      </c>
      <c r="Y814">
        <v>1</v>
      </c>
    </row>
    <row r="815" spans="1:25" hidden="1" x14ac:dyDescent="0.25">
      <c r="A815" s="1" t="s">
        <v>25</v>
      </c>
      <c r="B815" s="1" t="s">
        <v>26</v>
      </c>
      <c r="C815" s="1" t="s">
        <v>26</v>
      </c>
      <c r="D815" s="1" t="s">
        <v>27</v>
      </c>
      <c r="E815" s="1" t="s">
        <v>42</v>
      </c>
      <c r="F815">
        <v>2018</v>
      </c>
      <c r="G815">
        <v>2018</v>
      </c>
      <c r="H815">
        <v>2018</v>
      </c>
      <c r="I815" s="1" t="s">
        <v>29</v>
      </c>
      <c r="J815" s="1" t="s">
        <v>30</v>
      </c>
      <c r="K815" s="1" t="s">
        <v>124</v>
      </c>
      <c r="L815" s="1" t="s">
        <v>516</v>
      </c>
      <c r="M815" s="1" t="s">
        <v>126</v>
      </c>
      <c r="N815" s="1" t="s">
        <v>34</v>
      </c>
      <c r="O815" s="1" t="s">
        <v>35</v>
      </c>
      <c r="P815" s="1" t="s">
        <v>26</v>
      </c>
      <c r="Q815" s="1" t="s">
        <v>26</v>
      </c>
      <c r="R815" s="1" t="s">
        <v>26</v>
      </c>
      <c r="S815" s="1" t="s">
        <v>26</v>
      </c>
      <c r="T815" s="1" t="s">
        <v>26</v>
      </c>
      <c r="U815" s="1" t="s">
        <v>36</v>
      </c>
      <c r="V815" s="1" t="s">
        <v>37</v>
      </c>
      <c r="W815" s="1" t="s">
        <v>30</v>
      </c>
      <c r="X815" s="1" t="s">
        <v>25</v>
      </c>
      <c r="Y815">
        <v>1</v>
      </c>
    </row>
    <row r="816" spans="1:25" hidden="1" x14ac:dyDescent="0.25">
      <c r="A816" s="1" t="s">
        <v>25</v>
      </c>
      <c r="B816" s="1" t="s">
        <v>26</v>
      </c>
      <c r="C816" s="1" t="s">
        <v>26</v>
      </c>
      <c r="D816" s="1" t="s">
        <v>46</v>
      </c>
      <c r="E816" s="1" t="s">
        <v>42</v>
      </c>
      <c r="F816">
        <v>2020</v>
      </c>
      <c r="G816">
        <v>2020</v>
      </c>
      <c r="H816">
        <v>2020</v>
      </c>
      <c r="I816" s="1" t="s">
        <v>29</v>
      </c>
      <c r="J816" s="1" t="s">
        <v>30</v>
      </c>
      <c r="K816" s="1" t="s">
        <v>130</v>
      </c>
      <c r="L816" s="1" t="s">
        <v>131</v>
      </c>
      <c r="M816" s="1" t="s">
        <v>132</v>
      </c>
      <c r="N816" s="1" t="s">
        <v>34</v>
      </c>
      <c r="O816" s="1" t="s">
        <v>35</v>
      </c>
      <c r="P816" s="1" t="s">
        <v>26</v>
      </c>
      <c r="Q816" s="1" t="s">
        <v>26</v>
      </c>
      <c r="R816" s="1" t="s">
        <v>26</v>
      </c>
      <c r="S816" s="1" t="s">
        <v>26</v>
      </c>
      <c r="T816" s="1" t="s">
        <v>26</v>
      </c>
      <c r="U816" s="1" t="s">
        <v>36</v>
      </c>
      <c r="V816" s="1" t="s">
        <v>37</v>
      </c>
      <c r="W816" s="1" t="s">
        <v>30</v>
      </c>
      <c r="X816" s="1" t="s">
        <v>26</v>
      </c>
      <c r="Y816">
        <v>1</v>
      </c>
    </row>
    <row r="817" spans="1:25" hidden="1" x14ac:dyDescent="0.25">
      <c r="A817" s="1" t="s">
        <v>25</v>
      </c>
      <c r="B817" s="1" t="s">
        <v>26</v>
      </c>
      <c r="C817" s="1" t="s">
        <v>26</v>
      </c>
      <c r="D817" s="1" t="s">
        <v>46</v>
      </c>
      <c r="E817" s="1" t="s">
        <v>53</v>
      </c>
      <c r="F817">
        <v>2019</v>
      </c>
      <c r="G817">
        <v>2019</v>
      </c>
      <c r="H817">
        <v>2019</v>
      </c>
      <c r="I817" s="1" t="s">
        <v>29</v>
      </c>
      <c r="J817" s="1" t="s">
        <v>30</v>
      </c>
      <c r="K817" s="1" t="s">
        <v>63</v>
      </c>
      <c r="L817" s="1" t="s">
        <v>64</v>
      </c>
      <c r="M817" s="1" t="s">
        <v>65</v>
      </c>
      <c r="N817" s="1" t="s">
        <v>34</v>
      </c>
      <c r="O817" s="1" t="s">
        <v>35</v>
      </c>
      <c r="P817" s="1" t="s">
        <v>25</v>
      </c>
      <c r="Q817" s="1" t="s">
        <v>26</v>
      </c>
      <c r="R817" s="1" t="s">
        <v>26</v>
      </c>
      <c r="S817" s="1" t="s">
        <v>26</v>
      </c>
      <c r="T817" s="1" t="s">
        <v>26</v>
      </c>
      <c r="U817" s="1" t="s">
        <v>36</v>
      </c>
      <c r="V817" s="1" t="s">
        <v>37</v>
      </c>
      <c r="W817" s="1" t="s">
        <v>30</v>
      </c>
      <c r="X817" s="1" t="s">
        <v>26</v>
      </c>
      <c r="Y817">
        <v>1</v>
      </c>
    </row>
    <row r="818" spans="1:25" hidden="1" x14ac:dyDescent="0.25">
      <c r="A818" s="1" t="s">
        <v>25</v>
      </c>
      <c r="B818" s="1" t="s">
        <v>26</v>
      </c>
      <c r="C818" s="1" t="s">
        <v>26</v>
      </c>
      <c r="D818" s="1" t="s">
        <v>46</v>
      </c>
      <c r="E818" s="1" t="s">
        <v>69</v>
      </c>
      <c r="F818">
        <v>2020</v>
      </c>
      <c r="G818">
        <v>2020</v>
      </c>
      <c r="H818">
        <v>2020</v>
      </c>
      <c r="I818" s="1" t="s">
        <v>29</v>
      </c>
      <c r="J818" s="1" t="s">
        <v>30</v>
      </c>
      <c r="K818" s="1" t="s">
        <v>38</v>
      </c>
      <c r="L818" s="1" t="s">
        <v>39</v>
      </c>
      <c r="M818" s="1" t="s">
        <v>40</v>
      </c>
      <c r="N818" s="1" t="s">
        <v>34</v>
      </c>
      <c r="O818" s="1" t="s">
        <v>35</v>
      </c>
      <c r="P818" s="1" t="s">
        <v>25</v>
      </c>
      <c r="Q818" s="1" t="s">
        <v>26</v>
      </c>
      <c r="R818" s="1" t="s">
        <v>26</v>
      </c>
      <c r="S818" s="1" t="s">
        <v>25</v>
      </c>
      <c r="T818" s="1" t="s">
        <v>25</v>
      </c>
      <c r="U818" s="1" t="s">
        <v>56</v>
      </c>
      <c r="V818" s="1" t="s">
        <v>37</v>
      </c>
      <c r="W818" s="1" t="s">
        <v>30</v>
      </c>
      <c r="X818" s="1" t="s">
        <v>25</v>
      </c>
      <c r="Y818">
        <v>1</v>
      </c>
    </row>
    <row r="819" spans="1:25" hidden="1" x14ac:dyDescent="0.25">
      <c r="A819" s="1" t="s">
        <v>25</v>
      </c>
      <c r="B819" s="1" t="s">
        <v>26</v>
      </c>
      <c r="C819" s="1" t="s">
        <v>26</v>
      </c>
      <c r="D819" s="1" t="s">
        <v>27</v>
      </c>
      <c r="E819" s="1" t="s">
        <v>42</v>
      </c>
      <c r="F819">
        <v>2019</v>
      </c>
      <c r="G819">
        <v>2019</v>
      </c>
      <c r="H819">
        <v>2019</v>
      </c>
      <c r="I819" s="1" t="s">
        <v>29</v>
      </c>
      <c r="J819" s="1" t="s">
        <v>30</v>
      </c>
      <c r="K819" s="1" t="s">
        <v>38</v>
      </c>
      <c r="L819" s="1" t="s">
        <v>39</v>
      </c>
      <c r="M819" s="1" t="s">
        <v>40</v>
      </c>
      <c r="N819" s="1" t="s">
        <v>34</v>
      </c>
      <c r="O819" s="1" t="s">
        <v>35</v>
      </c>
      <c r="P819" s="1" t="s">
        <v>26</v>
      </c>
      <c r="Q819" s="1" t="s">
        <v>26</v>
      </c>
      <c r="R819" s="1" t="s">
        <v>26</v>
      </c>
      <c r="S819" s="1" t="s">
        <v>26</v>
      </c>
      <c r="T819" s="1" t="s">
        <v>26</v>
      </c>
      <c r="U819" s="1" t="s">
        <v>36</v>
      </c>
      <c r="V819" s="1" t="s">
        <v>37</v>
      </c>
      <c r="W819" s="1" t="s">
        <v>30</v>
      </c>
      <c r="X819" s="1" t="s">
        <v>26</v>
      </c>
      <c r="Y819">
        <v>2</v>
      </c>
    </row>
    <row r="820" spans="1:25" hidden="1" x14ac:dyDescent="0.25">
      <c r="A820" s="1" t="s">
        <v>25</v>
      </c>
      <c r="B820" s="1" t="s">
        <v>26</v>
      </c>
      <c r="C820" s="1" t="s">
        <v>26</v>
      </c>
      <c r="D820" s="1" t="s">
        <v>27</v>
      </c>
      <c r="E820" s="1" t="s">
        <v>28</v>
      </c>
      <c r="F820">
        <v>2019</v>
      </c>
      <c r="G820">
        <v>2019</v>
      </c>
      <c r="H820">
        <v>2019</v>
      </c>
      <c r="I820" s="1" t="s">
        <v>29</v>
      </c>
      <c r="J820" s="1" t="s">
        <v>30</v>
      </c>
      <c r="K820" s="1" t="s">
        <v>195</v>
      </c>
      <c r="L820" s="1" t="s">
        <v>470</v>
      </c>
      <c r="M820" s="1" t="s">
        <v>197</v>
      </c>
      <c r="N820" s="1" t="s">
        <v>34</v>
      </c>
      <c r="O820" s="1" t="s">
        <v>35</v>
      </c>
      <c r="P820" s="1" t="s">
        <v>25</v>
      </c>
      <c r="Q820" s="1" t="s">
        <v>25</v>
      </c>
      <c r="R820" s="1" t="s">
        <v>26</v>
      </c>
      <c r="S820" s="1" t="s">
        <v>25</v>
      </c>
      <c r="T820" s="1" t="s">
        <v>25</v>
      </c>
      <c r="U820" s="1" t="s">
        <v>36</v>
      </c>
      <c r="V820" s="1" t="s">
        <v>37</v>
      </c>
      <c r="W820" s="1" t="s">
        <v>30</v>
      </c>
      <c r="X820" s="1" t="s">
        <v>26</v>
      </c>
      <c r="Y820">
        <v>1</v>
      </c>
    </row>
    <row r="821" spans="1:25" hidden="1" x14ac:dyDescent="0.25">
      <c r="A821" s="1" t="s">
        <v>25</v>
      </c>
      <c r="B821" s="1" t="s">
        <v>26</v>
      </c>
      <c r="C821" s="1" t="s">
        <v>26</v>
      </c>
      <c r="D821" s="1" t="s">
        <v>46</v>
      </c>
      <c r="E821" s="1" t="s">
        <v>53</v>
      </c>
      <c r="F821">
        <v>2020</v>
      </c>
      <c r="G821">
        <v>2020</v>
      </c>
      <c r="H821">
        <v>2020</v>
      </c>
      <c r="I821" s="1" t="s">
        <v>29</v>
      </c>
      <c r="J821" s="1" t="s">
        <v>30</v>
      </c>
      <c r="K821" s="1" t="s">
        <v>43</v>
      </c>
      <c r="L821" s="1" t="s">
        <v>44</v>
      </c>
      <c r="M821" s="1" t="s">
        <v>45</v>
      </c>
      <c r="N821" s="1" t="s">
        <v>34</v>
      </c>
      <c r="O821" s="1" t="s">
        <v>35</v>
      </c>
      <c r="P821" s="1" t="s">
        <v>25</v>
      </c>
      <c r="Q821" s="1" t="s">
        <v>26</v>
      </c>
      <c r="R821" s="1" t="s">
        <v>26</v>
      </c>
      <c r="S821" s="1" t="s">
        <v>25</v>
      </c>
      <c r="T821" s="1" t="s">
        <v>25</v>
      </c>
      <c r="U821" s="1" t="s">
        <v>36</v>
      </c>
      <c r="V821" s="1" t="s">
        <v>37</v>
      </c>
      <c r="W821" s="1" t="s">
        <v>30</v>
      </c>
      <c r="X821" s="1" t="s">
        <v>25</v>
      </c>
      <c r="Y821">
        <v>2</v>
      </c>
    </row>
    <row r="822" spans="1:25" hidden="1" x14ac:dyDescent="0.25">
      <c r="A822" s="1" t="s">
        <v>25</v>
      </c>
      <c r="B822" s="1" t="s">
        <v>26</v>
      </c>
      <c r="C822" s="1" t="s">
        <v>26</v>
      </c>
      <c r="D822" s="1" t="s">
        <v>46</v>
      </c>
      <c r="E822" s="1" t="s">
        <v>42</v>
      </c>
      <c r="F822">
        <v>2017</v>
      </c>
      <c r="G822">
        <v>2017</v>
      </c>
      <c r="H822">
        <v>2017</v>
      </c>
      <c r="I822" s="1" t="s">
        <v>29</v>
      </c>
      <c r="J822" s="1" t="s">
        <v>30</v>
      </c>
      <c r="K822" s="1" t="s">
        <v>82</v>
      </c>
      <c r="L822" s="1" t="s">
        <v>411</v>
      </c>
      <c r="M822" s="1" t="s">
        <v>84</v>
      </c>
      <c r="N822" s="1" t="s">
        <v>34</v>
      </c>
      <c r="O822" s="1" t="s">
        <v>35</v>
      </c>
      <c r="P822" s="1" t="s">
        <v>26</v>
      </c>
      <c r="Q822" s="1" t="s">
        <v>26</v>
      </c>
      <c r="R822" s="1" t="s">
        <v>26</v>
      </c>
      <c r="S822" s="1" t="s">
        <v>26</v>
      </c>
      <c r="T822" s="1" t="s">
        <v>26</v>
      </c>
      <c r="U822" s="1" t="s">
        <v>36</v>
      </c>
      <c r="V822" s="1" t="s">
        <v>37</v>
      </c>
      <c r="W822" s="1" t="s">
        <v>30</v>
      </c>
      <c r="X822" s="1" t="s">
        <v>25</v>
      </c>
      <c r="Y822">
        <v>1</v>
      </c>
    </row>
    <row r="823" spans="1:25" hidden="1" x14ac:dyDescent="0.25">
      <c r="A823" s="1" t="s">
        <v>25</v>
      </c>
      <c r="B823" s="1" t="s">
        <v>26</v>
      </c>
      <c r="C823" s="1" t="s">
        <v>26</v>
      </c>
      <c r="D823" s="1" t="s">
        <v>46</v>
      </c>
      <c r="E823" s="1" t="s">
        <v>42</v>
      </c>
      <c r="F823">
        <v>2020</v>
      </c>
      <c r="G823">
        <v>2020</v>
      </c>
      <c r="H823">
        <v>2020</v>
      </c>
      <c r="I823" s="1" t="s">
        <v>29</v>
      </c>
      <c r="J823" s="1" t="s">
        <v>30</v>
      </c>
      <c r="K823" s="1" t="s">
        <v>50</v>
      </c>
      <c r="L823" s="1" t="s">
        <v>51</v>
      </c>
      <c r="M823" s="1" t="s">
        <v>52</v>
      </c>
      <c r="N823" s="1" t="s">
        <v>34</v>
      </c>
      <c r="O823" s="1" t="s">
        <v>35</v>
      </c>
      <c r="P823" s="1" t="s">
        <v>26</v>
      </c>
      <c r="Q823" s="1" t="s">
        <v>26</v>
      </c>
      <c r="R823" s="1" t="s">
        <v>26</v>
      </c>
      <c r="S823" s="1" t="s">
        <v>26</v>
      </c>
      <c r="T823" s="1" t="s">
        <v>26</v>
      </c>
      <c r="U823" s="1" t="s">
        <v>36</v>
      </c>
      <c r="V823" s="1" t="s">
        <v>37</v>
      </c>
      <c r="W823" s="1" t="s">
        <v>30</v>
      </c>
      <c r="X823" s="1" t="s">
        <v>26</v>
      </c>
      <c r="Y823">
        <v>1</v>
      </c>
    </row>
    <row r="824" spans="1:25" hidden="1" x14ac:dyDescent="0.25">
      <c r="A824" s="1" t="s">
        <v>25</v>
      </c>
      <c r="B824" s="1" t="s">
        <v>26</v>
      </c>
      <c r="C824" s="1" t="s">
        <v>26</v>
      </c>
      <c r="D824" s="1" t="s">
        <v>27</v>
      </c>
      <c r="E824" s="1" t="s">
        <v>28</v>
      </c>
      <c r="F824">
        <v>2017</v>
      </c>
      <c r="G824">
        <v>2017</v>
      </c>
      <c r="H824">
        <v>2017</v>
      </c>
      <c r="I824" s="1" t="s">
        <v>29</v>
      </c>
      <c r="J824" s="1" t="s">
        <v>30</v>
      </c>
      <c r="K824" s="1" t="s">
        <v>130</v>
      </c>
      <c r="L824" s="1" t="s">
        <v>131</v>
      </c>
      <c r="M824" s="1" t="s">
        <v>132</v>
      </c>
      <c r="N824" s="1" t="s">
        <v>34</v>
      </c>
      <c r="O824" s="1" t="s">
        <v>35</v>
      </c>
      <c r="P824" s="1" t="s">
        <v>25</v>
      </c>
      <c r="Q824" s="1" t="s">
        <v>26</v>
      </c>
      <c r="R824" s="1" t="s">
        <v>26</v>
      </c>
      <c r="S824" s="1" t="s">
        <v>25</v>
      </c>
      <c r="T824" s="1" t="s">
        <v>25</v>
      </c>
      <c r="U824" s="1" t="s">
        <v>36</v>
      </c>
      <c r="V824" s="1" t="s">
        <v>37</v>
      </c>
      <c r="W824" s="1" t="s">
        <v>30</v>
      </c>
      <c r="X824" s="1" t="s">
        <v>26</v>
      </c>
      <c r="Y824">
        <v>1</v>
      </c>
    </row>
    <row r="825" spans="1:25" hidden="1" x14ac:dyDescent="0.25">
      <c r="A825" s="1" t="s">
        <v>25</v>
      </c>
      <c r="B825" s="1" t="s">
        <v>26</v>
      </c>
      <c r="C825" s="1" t="s">
        <v>26</v>
      </c>
      <c r="D825" s="1" t="s">
        <v>46</v>
      </c>
      <c r="E825" s="1" t="s">
        <v>53</v>
      </c>
      <c r="F825">
        <v>2020</v>
      </c>
      <c r="G825">
        <v>2020</v>
      </c>
      <c r="H825">
        <v>2020</v>
      </c>
      <c r="I825" s="1" t="s">
        <v>29</v>
      </c>
      <c r="J825" s="1" t="s">
        <v>30</v>
      </c>
      <c r="K825" s="1" t="s">
        <v>195</v>
      </c>
      <c r="L825" s="1" t="s">
        <v>196</v>
      </c>
      <c r="M825" s="1" t="s">
        <v>197</v>
      </c>
      <c r="N825" s="1" t="s">
        <v>34</v>
      </c>
      <c r="O825" s="1" t="s">
        <v>35</v>
      </c>
      <c r="P825" s="1" t="s">
        <v>25</v>
      </c>
      <c r="Q825" s="1" t="s">
        <v>26</v>
      </c>
      <c r="R825" s="1" t="s">
        <v>26</v>
      </c>
      <c r="S825" s="1" t="s">
        <v>25</v>
      </c>
      <c r="T825" s="1" t="s">
        <v>26</v>
      </c>
      <c r="U825" s="1" t="s">
        <v>36</v>
      </c>
      <c r="V825" s="1" t="s">
        <v>37</v>
      </c>
      <c r="W825" s="1" t="s">
        <v>30</v>
      </c>
      <c r="X825" s="1" t="s">
        <v>25</v>
      </c>
      <c r="Y825">
        <v>1</v>
      </c>
    </row>
    <row r="826" spans="1:25" hidden="1" x14ac:dyDescent="0.25">
      <c r="A826" s="1" t="s">
        <v>25</v>
      </c>
      <c r="B826" s="1" t="s">
        <v>26</v>
      </c>
      <c r="C826" s="1" t="s">
        <v>26</v>
      </c>
      <c r="D826" s="1" t="s">
        <v>27</v>
      </c>
      <c r="E826" s="1" t="s">
        <v>53</v>
      </c>
      <c r="F826">
        <v>2018</v>
      </c>
      <c r="G826">
        <v>2018</v>
      </c>
      <c r="H826">
        <v>2018</v>
      </c>
      <c r="I826" s="1" t="s">
        <v>29</v>
      </c>
      <c r="J826" s="1" t="s">
        <v>30</v>
      </c>
      <c r="K826" s="1" t="s">
        <v>82</v>
      </c>
      <c r="L826" s="1" t="s">
        <v>83</v>
      </c>
      <c r="M826" s="1" t="s">
        <v>84</v>
      </c>
      <c r="N826" s="1" t="s">
        <v>34</v>
      </c>
      <c r="O826" s="1" t="s">
        <v>35</v>
      </c>
      <c r="P826" s="1" t="s">
        <v>25</v>
      </c>
      <c r="Q826" s="1" t="s">
        <v>25</v>
      </c>
      <c r="R826" s="1" t="s">
        <v>26</v>
      </c>
      <c r="S826" s="1" t="s">
        <v>25</v>
      </c>
      <c r="T826" s="1" t="s">
        <v>25</v>
      </c>
      <c r="U826" s="1" t="s">
        <v>36</v>
      </c>
      <c r="V826" s="1" t="s">
        <v>37</v>
      </c>
      <c r="W826" s="1" t="s">
        <v>30</v>
      </c>
      <c r="X826" s="1" t="s">
        <v>25</v>
      </c>
      <c r="Y826">
        <v>1</v>
      </c>
    </row>
    <row r="827" spans="1:25" hidden="1" x14ac:dyDescent="0.25">
      <c r="A827" s="1" t="s">
        <v>25</v>
      </c>
      <c r="B827" s="1" t="s">
        <v>26</v>
      </c>
      <c r="C827" s="1" t="s">
        <v>25</v>
      </c>
      <c r="D827" s="1" t="s">
        <v>27</v>
      </c>
      <c r="E827" s="1" t="s">
        <v>42</v>
      </c>
      <c r="F827">
        <v>2020</v>
      </c>
      <c r="G827">
        <v>2020</v>
      </c>
      <c r="H827">
        <v>2020</v>
      </c>
      <c r="I827" s="1" t="s">
        <v>29</v>
      </c>
      <c r="J827" s="1" t="s">
        <v>30</v>
      </c>
      <c r="K827" s="1" t="s">
        <v>38</v>
      </c>
      <c r="L827" s="1" t="s">
        <v>39</v>
      </c>
      <c r="M827" s="1" t="s">
        <v>40</v>
      </c>
      <c r="N827" s="1" t="s">
        <v>34</v>
      </c>
      <c r="O827" s="1" t="s">
        <v>35</v>
      </c>
      <c r="P827" s="1" t="s">
        <v>26</v>
      </c>
      <c r="Q827" s="1" t="s">
        <v>26</v>
      </c>
      <c r="R827" s="1" t="s">
        <v>26</v>
      </c>
      <c r="S827" s="1" t="s">
        <v>26</v>
      </c>
      <c r="T827" s="1" t="s">
        <v>26</v>
      </c>
      <c r="U827" s="1" t="s">
        <v>36</v>
      </c>
      <c r="V827" s="1" t="s">
        <v>37</v>
      </c>
      <c r="W827" s="1" t="s">
        <v>30</v>
      </c>
      <c r="X827" s="1" t="s">
        <v>26</v>
      </c>
      <c r="Y827">
        <v>1</v>
      </c>
    </row>
    <row r="828" spans="1:25" hidden="1" x14ac:dyDescent="0.25">
      <c r="A828" s="1" t="s">
        <v>25</v>
      </c>
      <c r="B828" s="1" t="s">
        <v>26</v>
      </c>
      <c r="C828" s="1" t="s">
        <v>26</v>
      </c>
      <c r="D828" s="1" t="s">
        <v>27</v>
      </c>
      <c r="E828" s="1" t="s">
        <v>28</v>
      </c>
      <c r="F828">
        <v>2016</v>
      </c>
      <c r="G828">
        <v>2016</v>
      </c>
      <c r="H828">
        <v>2016</v>
      </c>
      <c r="I828" s="1" t="s">
        <v>29</v>
      </c>
      <c r="J828" s="1" t="s">
        <v>30</v>
      </c>
      <c r="K828" s="1" t="s">
        <v>82</v>
      </c>
      <c r="L828" s="1" t="s">
        <v>83</v>
      </c>
      <c r="M828" s="1" t="s">
        <v>84</v>
      </c>
      <c r="N828" s="1" t="s">
        <v>34</v>
      </c>
      <c r="O828" s="1" t="s">
        <v>35</v>
      </c>
      <c r="P828" s="1" t="s">
        <v>25</v>
      </c>
      <c r="Q828" s="1" t="s">
        <v>25</v>
      </c>
      <c r="R828" s="1" t="s">
        <v>26</v>
      </c>
      <c r="S828" s="1" t="s">
        <v>25</v>
      </c>
      <c r="T828" s="1" t="s">
        <v>25</v>
      </c>
      <c r="U828" s="1" t="s">
        <v>36</v>
      </c>
      <c r="V828" s="1" t="s">
        <v>37</v>
      </c>
      <c r="W828" s="1" t="s">
        <v>30</v>
      </c>
      <c r="X828" s="1" t="s">
        <v>26</v>
      </c>
      <c r="Y828">
        <v>1</v>
      </c>
    </row>
    <row r="829" spans="1:25" hidden="1" x14ac:dyDescent="0.25">
      <c r="A829" s="1" t="s">
        <v>25</v>
      </c>
      <c r="B829" s="1" t="s">
        <v>26</v>
      </c>
      <c r="C829" s="1" t="s">
        <v>26</v>
      </c>
      <c r="D829" s="1" t="s">
        <v>27</v>
      </c>
      <c r="E829" s="1" t="s">
        <v>28</v>
      </c>
      <c r="F829">
        <v>2016</v>
      </c>
      <c r="G829">
        <v>2016</v>
      </c>
      <c r="H829">
        <v>2016</v>
      </c>
      <c r="I829" s="1" t="s">
        <v>29</v>
      </c>
      <c r="J829" s="1" t="s">
        <v>30</v>
      </c>
      <c r="K829" s="1" t="s">
        <v>130</v>
      </c>
      <c r="L829" s="1" t="s">
        <v>131</v>
      </c>
      <c r="M829" s="1" t="s">
        <v>132</v>
      </c>
      <c r="N829" s="1" t="s">
        <v>34</v>
      </c>
      <c r="O829" s="1" t="s">
        <v>35</v>
      </c>
      <c r="P829" s="1" t="s">
        <v>25</v>
      </c>
      <c r="Q829" s="1" t="s">
        <v>25</v>
      </c>
      <c r="R829" s="1" t="s">
        <v>26</v>
      </c>
      <c r="S829" s="1" t="s">
        <v>25</v>
      </c>
      <c r="T829" s="1" t="s">
        <v>25</v>
      </c>
      <c r="U829" s="1" t="s">
        <v>36</v>
      </c>
      <c r="V829" s="1" t="s">
        <v>37</v>
      </c>
      <c r="W829" s="1" t="s">
        <v>30</v>
      </c>
      <c r="X829" s="1" t="s">
        <v>25</v>
      </c>
      <c r="Y829">
        <v>1</v>
      </c>
    </row>
    <row r="830" spans="1:25" hidden="1" x14ac:dyDescent="0.25">
      <c r="A830" s="1" t="s">
        <v>25</v>
      </c>
      <c r="B830" s="1" t="s">
        <v>26</v>
      </c>
      <c r="C830" s="1" t="s">
        <v>26</v>
      </c>
      <c r="D830" s="1" t="s">
        <v>27</v>
      </c>
      <c r="E830" s="1" t="s">
        <v>28</v>
      </c>
      <c r="F830">
        <v>2020</v>
      </c>
      <c r="G830">
        <v>2020</v>
      </c>
      <c r="H830">
        <v>2020</v>
      </c>
      <c r="I830" s="1" t="s">
        <v>29</v>
      </c>
      <c r="J830" s="1" t="s">
        <v>30</v>
      </c>
      <c r="K830" s="1" t="s">
        <v>43</v>
      </c>
      <c r="L830" s="1" t="s">
        <v>44</v>
      </c>
      <c r="M830" s="1" t="s">
        <v>45</v>
      </c>
      <c r="N830" s="1" t="s">
        <v>34</v>
      </c>
      <c r="O830" s="1" t="s">
        <v>35</v>
      </c>
      <c r="P830" s="1" t="s">
        <v>25</v>
      </c>
      <c r="Q830" s="1" t="s">
        <v>25</v>
      </c>
      <c r="R830" s="1" t="s">
        <v>26</v>
      </c>
      <c r="S830" s="1" t="s">
        <v>25</v>
      </c>
      <c r="T830" s="1" t="s">
        <v>25</v>
      </c>
      <c r="U830" s="1" t="s">
        <v>36</v>
      </c>
      <c r="V830" s="1" t="s">
        <v>37</v>
      </c>
      <c r="W830" s="1" t="s">
        <v>30</v>
      </c>
      <c r="X830" s="1" t="s">
        <v>26</v>
      </c>
      <c r="Y830">
        <v>2</v>
      </c>
    </row>
    <row r="831" spans="1:25" hidden="1" x14ac:dyDescent="0.25">
      <c r="A831" s="1" t="s">
        <v>25</v>
      </c>
      <c r="B831" s="1" t="s">
        <v>26</v>
      </c>
      <c r="C831" s="1" t="s">
        <v>26</v>
      </c>
      <c r="D831" s="1" t="s">
        <v>27</v>
      </c>
      <c r="E831" s="1" t="s">
        <v>28</v>
      </c>
      <c r="F831">
        <v>2018</v>
      </c>
      <c r="G831">
        <v>2018</v>
      </c>
      <c r="H831">
        <v>2018</v>
      </c>
      <c r="I831" s="1" t="s">
        <v>29</v>
      </c>
      <c r="J831" s="1" t="s">
        <v>30</v>
      </c>
      <c r="K831" s="1" t="s">
        <v>31</v>
      </c>
      <c r="L831" s="1" t="s">
        <v>440</v>
      </c>
      <c r="M831" s="1" t="s">
        <v>33</v>
      </c>
      <c r="N831" s="1" t="s">
        <v>34</v>
      </c>
      <c r="O831" s="1" t="s">
        <v>35</v>
      </c>
      <c r="P831" s="1" t="s">
        <v>25</v>
      </c>
      <c r="Q831" s="1" t="s">
        <v>25</v>
      </c>
      <c r="R831" s="1" t="s">
        <v>26</v>
      </c>
      <c r="S831" s="1" t="s">
        <v>25</v>
      </c>
      <c r="T831" s="1" t="s">
        <v>25</v>
      </c>
      <c r="U831" s="1" t="s">
        <v>36</v>
      </c>
      <c r="V831" s="1" t="s">
        <v>37</v>
      </c>
      <c r="W831" s="1" t="s">
        <v>30</v>
      </c>
      <c r="X831" s="1" t="s">
        <v>25</v>
      </c>
      <c r="Y831">
        <v>1</v>
      </c>
    </row>
    <row r="832" spans="1:25" hidden="1" x14ac:dyDescent="0.25">
      <c r="A832" s="1" t="s">
        <v>25</v>
      </c>
      <c r="B832" s="1" t="s">
        <v>26</v>
      </c>
      <c r="C832" s="1" t="s">
        <v>26</v>
      </c>
      <c r="D832" s="1" t="s">
        <v>46</v>
      </c>
      <c r="E832" s="1" t="s">
        <v>53</v>
      </c>
      <c r="F832">
        <v>2019</v>
      </c>
      <c r="G832">
        <v>2019</v>
      </c>
      <c r="H832">
        <v>2019</v>
      </c>
      <c r="I832" s="1" t="s">
        <v>29</v>
      </c>
      <c r="J832" s="1" t="s">
        <v>30</v>
      </c>
      <c r="K832" s="1" t="s">
        <v>151</v>
      </c>
      <c r="L832" s="1" t="s">
        <v>536</v>
      </c>
      <c r="M832" s="1" t="s">
        <v>153</v>
      </c>
      <c r="N832" s="1" t="s">
        <v>34</v>
      </c>
      <c r="O832" s="1" t="s">
        <v>35</v>
      </c>
      <c r="P832" s="1" t="s">
        <v>25</v>
      </c>
      <c r="Q832" s="1" t="s">
        <v>25</v>
      </c>
      <c r="R832" s="1" t="s">
        <v>26</v>
      </c>
      <c r="S832" s="1" t="s">
        <v>25</v>
      </c>
      <c r="T832" s="1" t="s">
        <v>25</v>
      </c>
      <c r="U832" s="1" t="s">
        <v>36</v>
      </c>
      <c r="V832" s="1" t="s">
        <v>37</v>
      </c>
      <c r="W832" s="1" t="s">
        <v>30</v>
      </c>
      <c r="X832" s="1" t="s">
        <v>25</v>
      </c>
      <c r="Y832">
        <v>1</v>
      </c>
    </row>
    <row r="833" spans="1:25" hidden="1" x14ac:dyDescent="0.25">
      <c r="A833" s="1" t="s">
        <v>25</v>
      </c>
      <c r="B833" s="1" t="s">
        <v>26</v>
      </c>
      <c r="C833" s="1" t="s">
        <v>26</v>
      </c>
      <c r="D833" s="1" t="s">
        <v>27</v>
      </c>
      <c r="E833" s="1" t="s">
        <v>28</v>
      </c>
      <c r="F833">
        <v>2018</v>
      </c>
      <c r="G833">
        <v>2018</v>
      </c>
      <c r="H833">
        <v>2018</v>
      </c>
      <c r="I833" s="1" t="s">
        <v>29</v>
      </c>
      <c r="J833" s="1" t="s">
        <v>30</v>
      </c>
      <c r="K833" s="1" t="s">
        <v>57</v>
      </c>
      <c r="L833" s="1" t="s">
        <v>58</v>
      </c>
      <c r="M833" s="1" t="s">
        <v>59</v>
      </c>
      <c r="N833" s="1" t="s">
        <v>34</v>
      </c>
      <c r="O833" s="1" t="s">
        <v>35</v>
      </c>
      <c r="P833" s="1" t="s">
        <v>25</v>
      </c>
      <c r="Q833" s="1" t="s">
        <v>25</v>
      </c>
      <c r="R833" s="1" t="s">
        <v>26</v>
      </c>
      <c r="S833" s="1" t="s">
        <v>25</v>
      </c>
      <c r="T833" s="1" t="s">
        <v>25</v>
      </c>
      <c r="U833" s="1" t="s">
        <v>36</v>
      </c>
      <c r="V833" s="1" t="s">
        <v>37</v>
      </c>
      <c r="W833" s="1" t="s">
        <v>30</v>
      </c>
      <c r="X833" s="1" t="s">
        <v>25</v>
      </c>
      <c r="Y833">
        <v>1</v>
      </c>
    </row>
    <row r="834" spans="1:25" hidden="1" x14ac:dyDescent="0.25">
      <c r="A834" s="1" t="s">
        <v>25</v>
      </c>
      <c r="B834" s="1" t="s">
        <v>26</v>
      </c>
      <c r="C834" s="1" t="s">
        <v>26</v>
      </c>
      <c r="D834" s="1" t="s">
        <v>46</v>
      </c>
      <c r="E834" s="1" t="s">
        <v>53</v>
      </c>
      <c r="F834">
        <v>2020</v>
      </c>
      <c r="G834">
        <v>2020</v>
      </c>
      <c r="H834">
        <v>2020</v>
      </c>
      <c r="I834" s="1" t="s">
        <v>29</v>
      </c>
      <c r="J834" s="1" t="s">
        <v>30</v>
      </c>
      <c r="K834" s="1" t="s">
        <v>75</v>
      </c>
      <c r="L834" s="1" t="s">
        <v>76</v>
      </c>
      <c r="M834" s="1" t="s">
        <v>77</v>
      </c>
      <c r="N834" s="1" t="s">
        <v>34</v>
      </c>
      <c r="O834" s="1" t="s">
        <v>35</v>
      </c>
      <c r="P834" s="1" t="s">
        <v>26</v>
      </c>
      <c r="Q834" s="1" t="s">
        <v>26</v>
      </c>
      <c r="R834" s="1" t="s">
        <v>26</v>
      </c>
      <c r="S834" s="1" t="s">
        <v>26</v>
      </c>
      <c r="T834" s="1" t="s">
        <v>26</v>
      </c>
      <c r="U834" s="1" t="s">
        <v>36</v>
      </c>
      <c r="V834" s="1" t="s">
        <v>37</v>
      </c>
      <c r="W834" s="1" t="s">
        <v>551</v>
      </c>
      <c r="X834" s="1" t="s">
        <v>25</v>
      </c>
      <c r="Y834">
        <v>1</v>
      </c>
    </row>
    <row r="835" spans="1:25" hidden="1" x14ac:dyDescent="0.25">
      <c r="A835" s="1" t="s">
        <v>25</v>
      </c>
      <c r="B835" s="1" t="s">
        <v>26</v>
      </c>
      <c r="C835" s="1" t="s">
        <v>26</v>
      </c>
      <c r="D835" s="1" t="s">
        <v>46</v>
      </c>
      <c r="E835" s="1" t="s">
        <v>53</v>
      </c>
      <c r="F835">
        <v>2018</v>
      </c>
      <c r="G835">
        <v>2018</v>
      </c>
      <c r="H835">
        <v>2018</v>
      </c>
      <c r="I835" s="1" t="s">
        <v>29</v>
      </c>
      <c r="J835" s="1" t="s">
        <v>30</v>
      </c>
      <c r="K835" s="1" t="s">
        <v>43</v>
      </c>
      <c r="L835" s="1" t="s">
        <v>44</v>
      </c>
      <c r="M835" s="1" t="s">
        <v>45</v>
      </c>
      <c r="N835" s="1" t="s">
        <v>34</v>
      </c>
      <c r="O835" s="1" t="s">
        <v>35</v>
      </c>
      <c r="P835" s="1" t="s">
        <v>25</v>
      </c>
      <c r="Q835" s="1" t="s">
        <v>26</v>
      </c>
      <c r="R835" s="1" t="s">
        <v>26</v>
      </c>
      <c r="S835" s="1" t="s">
        <v>25</v>
      </c>
      <c r="T835" s="1" t="s">
        <v>26</v>
      </c>
      <c r="U835" s="1" t="s">
        <v>36</v>
      </c>
      <c r="V835" s="1" t="s">
        <v>37</v>
      </c>
      <c r="W835" s="1" t="s">
        <v>30</v>
      </c>
      <c r="X835" s="1" t="s">
        <v>25</v>
      </c>
      <c r="Y835">
        <v>1</v>
      </c>
    </row>
    <row r="836" spans="1:25" hidden="1" x14ac:dyDescent="0.25">
      <c r="A836" s="1" t="s">
        <v>25</v>
      </c>
      <c r="B836" s="1" t="s">
        <v>26</v>
      </c>
      <c r="C836" s="1" t="s">
        <v>26</v>
      </c>
      <c r="D836" s="1" t="s">
        <v>46</v>
      </c>
      <c r="E836" s="1" t="s">
        <v>53</v>
      </c>
      <c r="F836">
        <v>2016</v>
      </c>
      <c r="G836">
        <v>2016</v>
      </c>
      <c r="H836">
        <v>2016</v>
      </c>
      <c r="I836" s="1" t="s">
        <v>29</v>
      </c>
      <c r="J836" s="1" t="s">
        <v>30</v>
      </c>
      <c r="K836" s="1" t="s">
        <v>63</v>
      </c>
      <c r="L836" s="1" t="s">
        <v>471</v>
      </c>
      <c r="M836" s="1" t="s">
        <v>65</v>
      </c>
      <c r="N836" s="1" t="s">
        <v>34</v>
      </c>
      <c r="O836" s="1" t="s">
        <v>35</v>
      </c>
      <c r="P836" s="1" t="s">
        <v>25</v>
      </c>
      <c r="Q836" s="1" t="s">
        <v>26</v>
      </c>
      <c r="R836" s="1" t="s">
        <v>26</v>
      </c>
      <c r="S836" s="1" t="s">
        <v>25</v>
      </c>
      <c r="T836" s="1" t="s">
        <v>26</v>
      </c>
      <c r="U836" s="1" t="s">
        <v>36</v>
      </c>
      <c r="V836" s="1" t="s">
        <v>37</v>
      </c>
      <c r="W836" s="1" t="s">
        <v>30</v>
      </c>
      <c r="X836" s="1" t="s">
        <v>25</v>
      </c>
      <c r="Y836">
        <v>1</v>
      </c>
    </row>
    <row r="837" spans="1:25" hidden="1" x14ac:dyDescent="0.25">
      <c r="A837" s="1" t="s">
        <v>25</v>
      </c>
      <c r="B837" s="1" t="s">
        <v>26</v>
      </c>
      <c r="C837" s="1" t="s">
        <v>26</v>
      </c>
      <c r="D837" s="1" t="s">
        <v>46</v>
      </c>
      <c r="E837" s="1" t="s">
        <v>53</v>
      </c>
      <c r="F837">
        <v>2020</v>
      </c>
      <c r="G837">
        <v>2020</v>
      </c>
      <c r="H837">
        <v>2020</v>
      </c>
      <c r="I837" s="1" t="s">
        <v>29</v>
      </c>
      <c r="J837" s="1" t="s">
        <v>30</v>
      </c>
      <c r="K837" s="1" t="s">
        <v>43</v>
      </c>
      <c r="L837" s="1" t="s">
        <v>44</v>
      </c>
      <c r="M837" s="1" t="s">
        <v>45</v>
      </c>
      <c r="N837" s="1" t="s">
        <v>34</v>
      </c>
      <c r="O837" s="1" t="s">
        <v>35</v>
      </c>
      <c r="P837" s="1" t="s">
        <v>25</v>
      </c>
      <c r="Q837" s="1" t="s">
        <v>26</v>
      </c>
      <c r="R837" s="1" t="s">
        <v>26</v>
      </c>
      <c r="S837" s="1" t="s">
        <v>25</v>
      </c>
      <c r="T837" s="1" t="s">
        <v>26</v>
      </c>
      <c r="U837" s="1" t="s">
        <v>56</v>
      </c>
      <c r="V837" s="1" t="s">
        <v>37</v>
      </c>
      <c r="W837" s="1" t="s">
        <v>551</v>
      </c>
      <c r="X837" s="1" t="s">
        <v>25</v>
      </c>
      <c r="Y837">
        <v>1</v>
      </c>
    </row>
    <row r="838" spans="1:25" hidden="1" x14ac:dyDescent="0.25">
      <c r="A838" s="1" t="s">
        <v>25</v>
      </c>
      <c r="B838" s="1" t="s">
        <v>26</v>
      </c>
      <c r="C838" s="1" t="s">
        <v>26</v>
      </c>
      <c r="D838" s="1" t="s">
        <v>46</v>
      </c>
      <c r="E838" s="1" t="s">
        <v>53</v>
      </c>
      <c r="F838">
        <v>2020</v>
      </c>
      <c r="G838">
        <v>2020</v>
      </c>
      <c r="H838">
        <v>2020</v>
      </c>
      <c r="I838" s="1" t="s">
        <v>29</v>
      </c>
      <c r="J838" s="1" t="s">
        <v>30</v>
      </c>
      <c r="K838" s="1" t="s">
        <v>43</v>
      </c>
      <c r="L838" s="1" t="s">
        <v>44</v>
      </c>
      <c r="M838" s="1" t="s">
        <v>45</v>
      </c>
      <c r="N838" s="1" t="s">
        <v>34</v>
      </c>
      <c r="O838" s="1" t="s">
        <v>35</v>
      </c>
      <c r="P838" s="1" t="s">
        <v>25</v>
      </c>
      <c r="Q838" s="1" t="s">
        <v>25</v>
      </c>
      <c r="R838" s="1" t="s">
        <v>26</v>
      </c>
      <c r="S838" s="1" t="s">
        <v>25</v>
      </c>
      <c r="T838" s="1" t="s">
        <v>25</v>
      </c>
      <c r="U838" s="1" t="s">
        <v>36</v>
      </c>
      <c r="V838" s="1" t="s">
        <v>37</v>
      </c>
      <c r="W838" s="1" t="s">
        <v>30</v>
      </c>
      <c r="X838" s="1" t="s">
        <v>25</v>
      </c>
      <c r="Y838">
        <v>2</v>
      </c>
    </row>
    <row r="839" spans="1:25" hidden="1" x14ac:dyDescent="0.25">
      <c r="A839" s="1" t="s">
        <v>25</v>
      </c>
      <c r="B839" s="1" t="s">
        <v>26</v>
      </c>
      <c r="C839" s="1" t="s">
        <v>26</v>
      </c>
      <c r="D839" s="1" t="s">
        <v>27</v>
      </c>
      <c r="E839" s="1" t="s">
        <v>42</v>
      </c>
      <c r="F839">
        <v>2018</v>
      </c>
      <c r="G839">
        <v>2018</v>
      </c>
      <c r="H839">
        <v>2018</v>
      </c>
      <c r="I839" s="1" t="s">
        <v>29</v>
      </c>
      <c r="J839" s="1" t="s">
        <v>30</v>
      </c>
      <c r="K839" s="1" t="s">
        <v>43</v>
      </c>
      <c r="L839" s="1" t="s">
        <v>44</v>
      </c>
      <c r="M839" s="1" t="s">
        <v>45</v>
      </c>
      <c r="N839" s="1" t="s">
        <v>34</v>
      </c>
      <c r="O839" s="1" t="s">
        <v>35</v>
      </c>
      <c r="P839" s="1" t="s">
        <v>26</v>
      </c>
      <c r="Q839" s="1" t="s">
        <v>26</v>
      </c>
      <c r="R839" s="1" t="s">
        <v>26</v>
      </c>
      <c r="S839" s="1" t="s">
        <v>26</v>
      </c>
      <c r="T839" s="1" t="s">
        <v>26</v>
      </c>
      <c r="U839" s="1" t="s">
        <v>56</v>
      </c>
      <c r="V839" s="1" t="s">
        <v>37</v>
      </c>
      <c r="W839" s="1" t="s">
        <v>30</v>
      </c>
      <c r="X839" s="1" t="s">
        <v>26</v>
      </c>
      <c r="Y839">
        <v>1</v>
      </c>
    </row>
    <row r="840" spans="1:25" hidden="1" x14ac:dyDescent="0.25">
      <c r="A840" s="1" t="s">
        <v>25</v>
      </c>
      <c r="B840" s="1" t="s">
        <v>26</v>
      </c>
      <c r="C840" s="1" t="s">
        <v>26</v>
      </c>
      <c r="D840" s="1" t="s">
        <v>46</v>
      </c>
      <c r="E840" s="1" t="s">
        <v>53</v>
      </c>
      <c r="F840">
        <v>2020</v>
      </c>
      <c r="G840">
        <v>2020</v>
      </c>
      <c r="H840">
        <v>2020</v>
      </c>
      <c r="I840" s="1" t="s">
        <v>29</v>
      </c>
      <c r="J840" s="1" t="s">
        <v>30</v>
      </c>
      <c r="K840" s="1" t="s">
        <v>43</v>
      </c>
      <c r="L840" s="1" t="s">
        <v>44</v>
      </c>
      <c r="M840" s="1" t="s">
        <v>45</v>
      </c>
      <c r="N840" s="1" t="s">
        <v>34</v>
      </c>
      <c r="O840" s="1" t="s">
        <v>35</v>
      </c>
      <c r="P840" s="1" t="s">
        <v>25</v>
      </c>
      <c r="Q840" s="1" t="s">
        <v>26</v>
      </c>
      <c r="R840" s="1" t="s">
        <v>26</v>
      </c>
      <c r="S840" s="1" t="s">
        <v>25</v>
      </c>
      <c r="T840" s="1" t="s">
        <v>25</v>
      </c>
      <c r="U840" s="1" t="s">
        <v>36</v>
      </c>
      <c r="V840" s="1" t="s">
        <v>37</v>
      </c>
      <c r="W840" s="1" t="s">
        <v>551</v>
      </c>
      <c r="X840" s="1" t="s">
        <v>26</v>
      </c>
      <c r="Y840">
        <v>1</v>
      </c>
    </row>
    <row r="841" spans="1:25" hidden="1" x14ac:dyDescent="0.25">
      <c r="A841" s="1" t="s">
        <v>25</v>
      </c>
      <c r="B841" s="1" t="s">
        <v>26</v>
      </c>
      <c r="C841" s="1" t="s">
        <v>26</v>
      </c>
      <c r="D841" s="1" t="s">
        <v>46</v>
      </c>
      <c r="E841" s="1" t="s">
        <v>42</v>
      </c>
      <c r="F841">
        <v>2020</v>
      </c>
      <c r="G841">
        <v>2020</v>
      </c>
      <c r="H841">
        <v>2020</v>
      </c>
      <c r="I841" s="1" t="s">
        <v>29</v>
      </c>
      <c r="J841" s="1" t="s">
        <v>30</v>
      </c>
      <c r="K841" s="1" t="s">
        <v>63</v>
      </c>
      <c r="L841" s="1" t="s">
        <v>64</v>
      </c>
      <c r="M841" s="1" t="s">
        <v>65</v>
      </c>
      <c r="N841" s="1" t="s">
        <v>34</v>
      </c>
      <c r="O841" s="1" t="s">
        <v>35</v>
      </c>
      <c r="P841" s="1" t="s">
        <v>26</v>
      </c>
      <c r="Q841" s="1" t="s">
        <v>26</v>
      </c>
      <c r="R841" s="1" t="s">
        <v>26</v>
      </c>
      <c r="S841" s="1" t="s">
        <v>26</v>
      </c>
      <c r="T841" s="1" t="s">
        <v>26</v>
      </c>
      <c r="U841" s="1" t="s">
        <v>36</v>
      </c>
      <c r="V841" s="1" t="s">
        <v>37</v>
      </c>
      <c r="W841" s="1" t="s">
        <v>30</v>
      </c>
      <c r="X841" s="1" t="s">
        <v>25</v>
      </c>
      <c r="Y841">
        <v>1</v>
      </c>
    </row>
    <row r="842" spans="1:25" hidden="1" x14ac:dyDescent="0.25">
      <c r="A842" s="1" t="s">
        <v>25</v>
      </c>
      <c r="B842" s="1" t="s">
        <v>26</v>
      </c>
      <c r="C842" s="1" t="s">
        <v>26</v>
      </c>
      <c r="D842" s="1" t="s">
        <v>46</v>
      </c>
      <c r="E842" s="1" t="s">
        <v>42</v>
      </c>
      <c r="F842">
        <v>2018</v>
      </c>
      <c r="G842">
        <v>2018</v>
      </c>
      <c r="H842">
        <v>2018</v>
      </c>
      <c r="I842" s="1" t="s">
        <v>29</v>
      </c>
      <c r="J842" s="1" t="s">
        <v>30</v>
      </c>
      <c r="K842" s="1" t="s">
        <v>66</v>
      </c>
      <c r="L842" s="1" t="s">
        <v>246</v>
      </c>
      <c r="M842" s="1" t="s">
        <v>175</v>
      </c>
      <c r="N842" s="1" t="s">
        <v>34</v>
      </c>
      <c r="O842" s="1" t="s">
        <v>35</v>
      </c>
      <c r="P842" s="1" t="s">
        <v>26</v>
      </c>
      <c r="Q842" s="1" t="s">
        <v>26</v>
      </c>
      <c r="R842" s="1" t="s">
        <v>26</v>
      </c>
      <c r="S842" s="1" t="s">
        <v>26</v>
      </c>
      <c r="T842" s="1" t="s">
        <v>26</v>
      </c>
      <c r="U842" s="1" t="s">
        <v>36</v>
      </c>
      <c r="V842" s="1" t="s">
        <v>37</v>
      </c>
      <c r="W842" s="1" t="s">
        <v>30</v>
      </c>
      <c r="X842" s="1" t="s">
        <v>25</v>
      </c>
      <c r="Y842">
        <v>1</v>
      </c>
    </row>
    <row r="843" spans="1:25" hidden="1" x14ac:dyDescent="0.25">
      <c r="A843" s="1" t="s">
        <v>25</v>
      </c>
      <c r="B843" s="1" t="s">
        <v>26</v>
      </c>
      <c r="C843" s="1" t="s">
        <v>26</v>
      </c>
      <c r="D843" s="1" t="s">
        <v>46</v>
      </c>
      <c r="E843" s="1" t="s">
        <v>53</v>
      </c>
      <c r="F843">
        <v>2018</v>
      </c>
      <c r="G843">
        <v>2018</v>
      </c>
      <c r="H843">
        <v>2018</v>
      </c>
      <c r="I843" s="1" t="s">
        <v>29</v>
      </c>
      <c r="J843" s="1" t="s">
        <v>30</v>
      </c>
      <c r="K843" s="1" t="s">
        <v>66</v>
      </c>
      <c r="L843" s="1" t="s">
        <v>67</v>
      </c>
      <c r="M843" s="1" t="s">
        <v>68</v>
      </c>
      <c r="N843" s="1" t="s">
        <v>34</v>
      </c>
      <c r="O843" s="1" t="s">
        <v>35</v>
      </c>
      <c r="P843" s="1" t="s">
        <v>25</v>
      </c>
      <c r="Q843" s="1" t="s">
        <v>26</v>
      </c>
      <c r="R843" s="1" t="s">
        <v>26</v>
      </c>
      <c r="S843" s="1" t="s">
        <v>25</v>
      </c>
      <c r="T843" s="1" t="s">
        <v>25</v>
      </c>
      <c r="U843" s="1" t="s">
        <v>36</v>
      </c>
      <c r="V843" s="1" t="s">
        <v>37</v>
      </c>
      <c r="W843" s="1" t="s">
        <v>30</v>
      </c>
      <c r="X843" s="1" t="s">
        <v>26</v>
      </c>
      <c r="Y843">
        <v>1</v>
      </c>
    </row>
    <row r="844" spans="1:25" hidden="1" x14ac:dyDescent="0.25">
      <c r="A844" s="1" t="s">
        <v>25</v>
      </c>
      <c r="B844" s="1" t="s">
        <v>26</v>
      </c>
      <c r="C844" s="1" t="s">
        <v>26</v>
      </c>
      <c r="D844" s="1" t="s">
        <v>27</v>
      </c>
      <c r="E844" s="1" t="s">
        <v>28</v>
      </c>
      <c r="F844">
        <v>2017</v>
      </c>
      <c r="G844">
        <v>2017</v>
      </c>
      <c r="H844">
        <v>2017</v>
      </c>
      <c r="I844" s="1" t="s">
        <v>29</v>
      </c>
      <c r="J844" s="1" t="s">
        <v>30</v>
      </c>
      <c r="K844" s="1" t="s">
        <v>31</v>
      </c>
      <c r="L844" s="1" t="s">
        <v>257</v>
      </c>
      <c r="M844" s="1" t="s">
        <v>33</v>
      </c>
      <c r="N844" s="1" t="s">
        <v>34</v>
      </c>
      <c r="O844" s="1" t="s">
        <v>35</v>
      </c>
      <c r="P844" s="1" t="s">
        <v>25</v>
      </c>
      <c r="Q844" s="1" t="s">
        <v>25</v>
      </c>
      <c r="R844" s="1" t="s">
        <v>26</v>
      </c>
      <c r="S844" s="1" t="s">
        <v>25</v>
      </c>
      <c r="T844" s="1" t="s">
        <v>25</v>
      </c>
      <c r="U844" s="1" t="s">
        <v>36</v>
      </c>
      <c r="V844" s="1" t="s">
        <v>37</v>
      </c>
      <c r="W844" s="1" t="s">
        <v>30</v>
      </c>
      <c r="X844" s="1" t="s">
        <v>25</v>
      </c>
      <c r="Y844">
        <v>1</v>
      </c>
    </row>
    <row r="845" spans="1:25" hidden="1" x14ac:dyDescent="0.25">
      <c r="A845" s="1" t="s">
        <v>25</v>
      </c>
      <c r="B845" s="1" t="s">
        <v>26</v>
      </c>
      <c r="C845" s="1" t="s">
        <v>26</v>
      </c>
      <c r="D845" s="1" t="s">
        <v>27</v>
      </c>
      <c r="E845" s="1" t="s">
        <v>28</v>
      </c>
      <c r="F845">
        <v>2017</v>
      </c>
      <c r="G845">
        <v>2017</v>
      </c>
      <c r="H845">
        <v>2017</v>
      </c>
      <c r="I845" s="1" t="s">
        <v>29</v>
      </c>
      <c r="J845" s="1" t="s">
        <v>30</v>
      </c>
      <c r="K845" s="1" t="s">
        <v>66</v>
      </c>
      <c r="L845" s="1" t="s">
        <v>537</v>
      </c>
      <c r="M845" s="1" t="s">
        <v>175</v>
      </c>
      <c r="N845" s="1" t="s">
        <v>34</v>
      </c>
      <c r="O845" s="1" t="s">
        <v>35</v>
      </c>
      <c r="P845" s="1" t="s">
        <v>25</v>
      </c>
      <c r="Q845" s="1" t="s">
        <v>25</v>
      </c>
      <c r="R845" s="1" t="s">
        <v>26</v>
      </c>
      <c r="S845" s="1" t="s">
        <v>25</v>
      </c>
      <c r="T845" s="1" t="s">
        <v>25</v>
      </c>
      <c r="U845" s="1" t="s">
        <v>36</v>
      </c>
      <c r="V845" s="1" t="s">
        <v>37</v>
      </c>
      <c r="W845" s="1" t="s">
        <v>30</v>
      </c>
      <c r="X845" s="1" t="s">
        <v>26</v>
      </c>
      <c r="Y845">
        <v>1</v>
      </c>
    </row>
    <row r="846" spans="1:25" hidden="1" x14ac:dyDescent="0.25">
      <c r="A846" s="1" t="s">
        <v>25</v>
      </c>
      <c r="B846" s="1" t="s">
        <v>26</v>
      </c>
      <c r="C846" s="1" t="s">
        <v>26</v>
      </c>
      <c r="D846" s="1" t="s">
        <v>27</v>
      </c>
      <c r="E846" s="1" t="s">
        <v>28</v>
      </c>
      <c r="F846">
        <v>2020</v>
      </c>
      <c r="G846">
        <v>2020</v>
      </c>
      <c r="H846">
        <v>2020</v>
      </c>
      <c r="I846" s="1" t="s">
        <v>29</v>
      </c>
      <c r="J846" s="1" t="s">
        <v>30</v>
      </c>
      <c r="K846" s="1" t="s">
        <v>78</v>
      </c>
      <c r="L846" s="1" t="s">
        <v>231</v>
      </c>
      <c r="M846" s="1" t="s">
        <v>94</v>
      </c>
      <c r="N846" s="1" t="s">
        <v>34</v>
      </c>
      <c r="O846" s="1" t="s">
        <v>35</v>
      </c>
      <c r="P846" s="1" t="s">
        <v>25</v>
      </c>
      <c r="Q846" s="1" t="s">
        <v>25</v>
      </c>
      <c r="R846" s="1" t="s">
        <v>26</v>
      </c>
      <c r="S846" s="1" t="s">
        <v>25</v>
      </c>
      <c r="T846" s="1" t="s">
        <v>25</v>
      </c>
      <c r="U846" s="1" t="s">
        <v>36</v>
      </c>
      <c r="V846" s="1" t="s">
        <v>37</v>
      </c>
      <c r="W846" s="1" t="s">
        <v>30</v>
      </c>
      <c r="X846" s="1" t="s">
        <v>25</v>
      </c>
      <c r="Y846">
        <v>1</v>
      </c>
    </row>
    <row r="847" spans="1:25" hidden="1" x14ac:dyDescent="0.25">
      <c r="A847" s="1" t="s">
        <v>25</v>
      </c>
      <c r="B847" s="1" t="s">
        <v>26</v>
      </c>
      <c r="C847" s="1" t="s">
        <v>26</v>
      </c>
      <c r="D847" s="1" t="s">
        <v>46</v>
      </c>
      <c r="E847" s="1" t="s">
        <v>53</v>
      </c>
      <c r="F847">
        <v>2019</v>
      </c>
      <c r="G847">
        <v>2019</v>
      </c>
      <c r="H847">
        <v>2019</v>
      </c>
      <c r="I847" s="1" t="s">
        <v>29</v>
      </c>
      <c r="J847" s="1" t="s">
        <v>30</v>
      </c>
      <c r="K847" s="1" t="s">
        <v>107</v>
      </c>
      <c r="L847" s="1" t="s">
        <v>456</v>
      </c>
      <c r="M847" s="1" t="s">
        <v>109</v>
      </c>
      <c r="N847" s="1" t="s">
        <v>34</v>
      </c>
      <c r="O847" s="1" t="s">
        <v>35</v>
      </c>
      <c r="P847" s="1" t="s">
        <v>25</v>
      </c>
      <c r="Q847" s="1" t="s">
        <v>26</v>
      </c>
      <c r="R847" s="1" t="s">
        <v>26</v>
      </c>
      <c r="S847" s="1" t="s">
        <v>25</v>
      </c>
      <c r="T847" s="1" t="s">
        <v>25</v>
      </c>
      <c r="U847" s="1" t="s">
        <v>36</v>
      </c>
      <c r="V847" s="1" t="s">
        <v>37</v>
      </c>
      <c r="W847" s="1" t="s">
        <v>30</v>
      </c>
      <c r="X847" s="1" t="s">
        <v>26</v>
      </c>
      <c r="Y847">
        <v>1</v>
      </c>
    </row>
    <row r="848" spans="1:25" hidden="1" x14ac:dyDescent="0.25">
      <c r="A848" s="1" t="s">
        <v>25</v>
      </c>
      <c r="B848" s="1" t="s">
        <v>26</v>
      </c>
      <c r="C848" s="1" t="s">
        <v>26</v>
      </c>
      <c r="D848" s="1" t="s">
        <v>27</v>
      </c>
      <c r="E848" s="1" t="s">
        <v>28</v>
      </c>
      <c r="F848">
        <v>2015</v>
      </c>
      <c r="G848">
        <v>2015</v>
      </c>
      <c r="H848">
        <v>2015</v>
      </c>
      <c r="I848" s="1" t="s">
        <v>29</v>
      </c>
      <c r="J848" s="1" t="s">
        <v>30</v>
      </c>
      <c r="K848" s="1" t="s">
        <v>124</v>
      </c>
      <c r="L848" s="1" t="s">
        <v>315</v>
      </c>
      <c r="M848" s="1" t="s">
        <v>126</v>
      </c>
      <c r="N848" s="1" t="s">
        <v>34</v>
      </c>
      <c r="O848" s="1" t="s">
        <v>35</v>
      </c>
      <c r="P848" s="1" t="s">
        <v>25</v>
      </c>
      <c r="Q848" s="1" t="s">
        <v>25</v>
      </c>
      <c r="R848" s="1" t="s">
        <v>26</v>
      </c>
      <c r="S848" s="1" t="s">
        <v>26</v>
      </c>
      <c r="T848" s="1" t="s">
        <v>26</v>
      </c>
      <c r="U848" s="1" t="s">
        <v>36</v>
      </c>
      <c r="V848" s="1" t="s">
        <v>37</v>
      </c>
      <c r="W848" s="1" t="s">
        <v>30</v>
      </c>
      <c r="X848" s="1" t="s">
        <v>25</v>
      </c>
      <c r="Y848">
        <v>1</v>
      </c>
    </row>
    <row r="849" spans="1:25" hidden="1" x14ac:dyDescent="0.25">
      <c r="A849" s="1" t="s">
        <v>25</v>
      </c>
      <c r="B849" s="1" t="s">
        <v>26</v>
      </c>
      <c r="C849" s="1" t="s">
        <v>26</v>
      </c>
      <c r="D849" s="1" t="s">
        <v>46</v>
      </c>
      <c r="E849" s="1" t="s">
        <v>53</v>
      </c>
      <c r="F849">
        <v>2019</v>
      </c>
      <c r="G849">
        <v>2019</v>
      </c>
      <c r="H849">
        <v>2019</v>
      </c>
      <c r="I849" s="1" t="s">
        <v>29</v>
      </c>
      <c r="J849" s="1" t="s">
        <v>30</v>
      </c>
      <c r="K849" s="1" t="s">
        <v>63</v>
      </c>
      <c r="L849" s="1" t="s">
        <v>444</v>
      </c>
      <c r="M849" s="1" t="s">
        <v>65</v>
      </c>
      <c r="N849" s="1" t="s">
        <v>34</v>
      </c>
      <c r="O849" s="1" t="s">
        <v>35</v>
      </c>
      <c r="P849" s="1" t="s">
        <v>25</v>
      </c>
      <c r="Q849" s="1" t="s">
        <v>26</v>
      </c>
      <c r="R849" s="1" t="s">
        <v>26</v>
      </c>
      <c r="S849" s="1" t="s">
        <v>25</v>
      </c>
      <c r="T849" s="1" t="s">
        <v>25</v>
      </c>
      <c r="U849" s="1" t="s">
        <v>36</v>
      </c>
      <c r="V849" s="1" t="s">
        <v>37</v>
      </c>
      <c r="W849" s="1" t="s">
        <v>30</v>
      </c>
      <c r="X849" s="1" t="s">
        <v>26</v>
      </c>
      <c r="Y849">
        <v>1</v>
      </c>
    </row>
    <row r="850" spans="1:25" hidden="1" x14ac:dyDescent="0.25">
      <c r="A850" s="1" t="s">
        <v>25</v>
      </c>
      <c r="B850" s="1" t="s">
        <v>26</v>
      </c>
      <c r="C850" s="1" t="s">
        <v>26</v>
      </c>
      <c r="D850" s="1" t="s">
        <v>27</v>
      </c>
      <c r="E850" s="1" t="s">
        <v>42</v>
      </c>
      <c r="F850">
        <v>2018</v>
      </c>
      <c r="G850">
        <v>2018</v>
      </c>
      <c r="H850">
        <v>2018</v>
      </c>
      <c r="I850" s="1" t="s">
        <v>29</v>
      </c>
      <c r="J850" s="1" t="s">
        <v>30</v>
      </c>
      <c r="K850" s="1" t="s">
        <v>124</v>
      </c>
      <c r="L850" s="1" t="s">
        <v>516</v>
      </c>
      <c r="M850" s="1" t="s">
        <v>126</v>
      </c>
      <c r="N850" s="1" t="s">
        <v>34</v>
      </c>
      <c r="O850" s="1" t="s">
        <v>35</v>
      </c>
      <c r="P850" s="1" t="s">
        <v>26</v>
      </c>
      <c r="Q850" s="1" t="s">
        <v>26</v>
      </c>
      <c r="R850" s="1" t="s">
        <v>26</v>
      </c>
      <c r="S850" s="1" t="s">
        <v>26</v>
      </c>
      <c r="T850" s="1" t="s">
        <v>26</v>
      </c>
      <c r="U850" s="1" t="s">
        <v>56</v>
      </c>
      <c r="V850" s="1" t="s">
        <v>37</v>
      </c>
      <c r="W850" s="1" t="s">
        <v>30</v>
      </c>
      <c r="X850" s="1" t="s">
        <v>26</v>
      </c>
      <c r="Y850">
        <v>1</v>
      </c>
    </row>
    <row r="851" spans="1:25" hidden="1" x14ac:dyDescent="0.25">
      <c r="A851" s="1" t="s">
        <v>25</v>
      </c>
      <c r="B851" s="1" t="s">
        <v>26</v>
      </c>
      <c r="C851" s="1" t="s">
        <v>26</v>
      </c>
      <c r="D851" s="1" t="s">
        <v>27</v>
      </c>
      <c r="E851" s="1" t="s">
        <v>28</v>
      </c>
      <c r="F851">
        <v>2015</v>
      </c>
      <c r="G851">
        <v>2015</v>
      </c>
      <c r="H851">
        <v>2015</v>
      </c>
      <c r="I851" s="1" t="s">
        <v>29</v>
      </c>
      <c r="J851" s="1" t="s">
        <v>30</v>
      </c>
      <c r="K851" s="1" t="s">
        <v>104</v>
      </c>
      <c r="L851" s="1" t="s">
        <v>150</v>
      </c>
      <c r="M851" s="1" t="s">
        <v>106</v>
      </c>
      <c r="N851" s="1" t="s">
        <v>34</v>
      </c>
      <c r="O851" s="1" t="s">
        <v>35</v>
      </c>
      <c r="P851" s="1" t="s">
        <v>25</v>
      </c>
      <c r="Q851" s="1" t="s">
        <v>25</v>
      </c>
      <c r="R851" s="1" t="s">
        <v>26</v>
      </c>
      <c r="S851" s="1" t="s">
        <v>25</v>
      </c>
      <c r="T851" s="1" t="s">
        <v>25</v>
      </c>
      <c r="U851" s="1" t="s">
        <v>36</v>
      </c>
      <c r="V851" s="1" t="s">
        <v>37</v>
      </c>
      <c r="W851" s="1" t="s">
        <v>30</v>
      </c>
      <c r="X851" s="1" t="s">
        <v>26</v>
      </c>
      <c r="Y851">
        <v>1</v>
      </c>
    </row>
    <row r="852" spans="1:25" hidden="1" x14ac:dyDescent="0.25">
      <c r="A852" s="1" t="s">
        <v>25</v>
      </c>
      <c r="B852" s="1" t="s">
        <v>26</v>
      </c>
      <c r="C852" s="1" t="s">
        <v>26</v>
      </c>
      <c r="D852" s="1" t="s">
        <v>27</v>
      </c>
      <c r="E852" s="1" t="s">
        <v>42</v>
      </c>
      <c r="F852">
        <v>2019</v>
      </c>
      <c r="G852">
        <v>2019</v>
      </c>
      <c r="H852">
        <v>2019</v>
      </c>
      <c r="I852" s="1" t="s">
        <v>29</v>
      </c>
      <c r="J852" s="1" t="s">
        <v>30</v>
      </c>
      <c r="K852" s="1" t="s">
        <v>38</v>
      </c>
      <c r="L852" s="1" t="s">
        <v>39</v>
      </c>
      <c r="M852" s="1" t="s">
        <v>40</v>
      </c>
      <c r="N852" s="1" t="s">
        <v>34</v>
      </c>
      <c r="O852" s="1" t="s">
        <v>35</v>
      </c>
      <c r="P852" s="1" t="s">
        <v>26</v>
      </c>
      <c r="Q852" s="1" t="s">
        <v>26</v>
      </c>
      <c r="R852" s="1" t="s">
        <v>26</v>
      </c>
      <c r="S852" s="1" t="s">
        <v>26</v>
      </c>
      <c r="T852" s="1" t="s">
        <v>26</v>
      </c>
      <c r="U852" s="1" t="s">
        <v>36</v>
      </c>
      <c r="V852" s="1" t="s">
        <v>37</v>
      </c>
      <c r="W852" s="1" t="s">
        <v>30</v>
      </c>
      <c r="X852" s="1" t="s">
        <v>25</v>
      </c>
      <c r="Y852">
        <v>1</v>
      </c>
    </row>
    <row r="853" spans="1:25" hidden="1" x14ac:dyDescent="0.25">
      <c r="A853" s="1" t="s">
        <v>25</v>
      </c>
      <c r="B853" s="1" t="s">
        <v>26</v>
      </c>
      <c r="C853" s="1" t="s">
        <v>26</v>
      </c>
      <c r="D853" s="1" t="s">
        <v>46</v>
      </c>
      <c r="E853" s="1" t="s">
        <v>53</v>
      </c>
      <c r="F853">
        <v>2020</v>
      </c>
      <c r="G853">
        <v>2020</v>
      </c>
      <c r="H853">
        <v>2020</v>
      </c>
      <c r="I853" s="1" t="s">
        <v>29</v>
      </c>
      <c r="J853" s="1" t="s">
        <v>30</v>
      </c>
      <c r="K853" s="1" t="s">
        <v>130</v>
      </c>
      <c r="L853" s="1" t="s">
        <v>142</v>
      </c>
      <c r="M853" s="1" t="s">
        <v>132</v>
      </c>
      <c r="N853" s="1" t="s">
        <v>34</v>
      </c>
      <c r="O853" s="1" t="s">
        <v>35</v>
      </c>
      <c r="P853" s="1" t="s">
        <v>25</v>
      </c>
      <c r="Q853" s="1" t="s">
        <v>25</v>
      </c>
      <c r="R853" s="1" t="s">
        <v>26</v>
      </c>
      <c r="S853" s="1" t="s">
        <v>25</v>
      </c>
      <c r="T853" s="1" t="s">
        <v>25</v>
      </c>
      <c r="U853" s="1" t="s">
        <v>36</v>
      </c>
      <c r="V853" s="1" t="s">
        <v>37</v>
      </c>
      <c r="W853" s="1" t="s">
        <v>30</v>
      </c>
      <c r="X853" s="1" t="s">
        <v>26</v>
      </c>
      <c r="Y853">
        <v>1</v>
      </c>
    </row>
    <row r="854" spans="1:25" hidden="1" x14ac:dyDescent="0.25">
      <c r="A854" s="1" t="s">
        <v>25</v>
      </c>
      <c r="B854" s="1" t="s">
        <v>26</v>
      </c>
      <c r="C854" s="1" t="s">
        <v>26</v>
      </c>
      <c r="D854" s="1" t="s">
        <v>46</v>
      </c>
      <c r="E854" s="1" t="s">
        <v>69</v>
      </c>
      <c r="F854">
        <v>2020</v>
      </c>
      <c r="G854">
        <v>2020</v>
      </c>
      <c r="H854">
        <v>2020</v>
      </c>
      <c r="I854" s="1" t="s">
        <v>29</v>
      </c>
      <c r="J854" s="1" t="s">
        <v>30</v>
      </c>
      <c r="K854" s="1" t="s">
        <v>66</v>
      </c>
      <c r="L854" s="1" t="s">
        <v>67</v>
      </c>
      <c r="M854" s="1" t="s">
        <v>68</v>
      </c>
      <c r="N854" s="1" t="s">
        <v>34</v>
      </c>
      <c r="O854" s="1" t="s">
        <v>35</v>
      </c>
      <c r="P854" s="1" t="s">
        <v>25</v>
      </c>
      <c r="Q854" s="1" t="s">
        <v>26</v>
      </c>
      <c r="R854" s="1" t="s">
        <v>26</v>
      </c>
      <c r="S854" s="1" t="s">
        <v>25</v>
      </c>
      <c r="T854" s="1" t="s">
        <v>25</v>
      </c>
      <c r="U854" s="1" t="s">
        <v>36</v>
      </c>
      <c r="V854" s="1" t="s">
        <v>37</v>
      </c>
      <c r="W854" s="1" t="s">
        <v>551</v>
      </c>
      <c r="X854" s="1" t="s">
        <v>26</v>
      </c>
      <c r="Y854">
        <v>1</v>
      </c>
    </row>
    <row r="855" spans="1:25" hidden="1" x14ac:dyDescent="0.25">
      <c r="A855" s="1" t="s">
        <v>25</v>
      </c>
      <c r="B855" s="1" t="s">
        <v>26</v>
      </c>
      <c r="C855" s="1" t="s">
        <v>26</v>
      </c>
      <c r="D855" s="1" t="s">
        <v>27</v>
      </c>
      <c r="E855" s="1" t="s">
        <v>28</v>
      </c>
      <c r="F855">
        <v>2017</v>
      </c>
      <c r="G855">
        <v>2017</v>
      </c>
      <c r="H855">
        <v>2017</v>
      </c>
      <c r="I855" s="1" t="s">
        <v>29</v>
      </c>
      <c r="J855" s="1" t="s">
        <v>30</v>
      </c>
      <c r="K855" s="1" t="s">
        <v>60</v>
      </c>
      <c r="L855" s="1" t="s">
        <v>420</v>
      </c>
      <c r="M855" s="1" t="s">
        <v>74</v>
      </c>
      <c r="N855" s="1" t="s">
        <v>34</v>
      </c>
      <c r="O855" s="1" t="s">
        <v>35</v>
      </c>
      <c r="P855" s="1" t="s">
        <v>25</v>
      </c>
      <c r="Q855" s="1" t="s">
        <v>25</v>
      </c>
      <c r="R855" s="1" t="s">
        <v>26</v>
      </c>
      <c r="S855" s="1" t="s">
        <v>25</v>
      </c>
      <c r="T855" s="1" t="s">
        <v>26</v>
      </c>
      <c r="U855" s="1" t="s">
        <v>36</v>
      </c>
      <c r="V855" s="1" t="s">
        <v>37</v>
      </c>
      <c r="W855" s="1" t="s">
        <v>30</v>
      </c>
      <c r="X855" s="1" t="s">
        <v>25</v>
      </c>
      <c r="Y855">
        <v>1</v>
      </c>
    </row>
    <row r="856" spans="1:25" hidden="1" x14ac:dyDescent="0.25">
      <c r="A856" s="1" t="s">
        <v>25</v>
      </c>
      <c r="B856" s="1" t="s">
        <v>26</v>
      </c>
      <c r="C856" s="1" t="s">
        <v>26</v>
      </c>
      <c r="D856" s="1" t="s">
        <v>27</v>
      </c>
      <c r="E856" s="1" t="s">
        <v>28</v>
      </c>
      <c r="F856">
        <v>2016</v>
      </c>
      <c r="G856">
        <v>2016</v>
      </c>
      <c r="H856">
        <v>2016</v>
      </c>
      <c r="I856" s="1" t="s">
        <v>29</v>
      </c>
      <c r="J856" s="1" t="s">
        <v>30</v>
      </c>
      <c r="K856" s="1" t="s">
        <v>47</v>
      </c>
      <c r="L856" s="1" t="s">
        <v>48</v>
      </c>
      <c r="M856" s="1" t="s">
        <v>49</v>
      </c>
      <c r="N856" s="1" t="s">
        <v>34</v>
      </c>
      <c r="O856" s="1" t="s">
        <v>35</v>
      </c>
      <c r="P856" s="1" t="s">
        <v>25</v>
      </c>
      <c r="Q856" s="1" t="s">
        <v>25</v>
      </c>
      <c r="R856" s="1" t="s">
        <v>26</v>
      </c>
      <c r="S856" s="1" t="s">
        <v>25</v>
      </c>
      <c r="T856" s="1" t="s">
        <v>25</v>
      </c>
      <c r="U856" s="1" t="s">
        <v>36</v>
      </c>
      <c r="V856" s="1" t="s">
        <v>37</v>
      </c>
      <c r="W856" s="1" t="s">
        <v>30</v>
      </c>
      <c r="X856" s="1" t="s">
        <v>26</v>
      </c>
      <c r="Y856">
        <v>1</v>
      </c>
    </row>
    <row r="857" spans="1:25" hidden="1" x14ac:dyDescent="0.25">
      <c r="A857" s="1" t="s">
        <v>25</v>
      </c>
      <c r="B857" s="1" t="s">
        <v>26</v>
      </c>
      <c r="C857" s="1" t="s">
        <v>26</v>
      </c>
      <c r="D857" s="1" t="s">
        <v>46</v>
      </c>
      <c r="E857" s="1" t="s">
        <v>53</v>
      </c>
      <c r="F857">
        <v>2020</v>
      </c>
      <c r="G857">
        <v>2020</v>
      </c>
      <c r="H857">
        <v>2020</v>
      </c>
      <c r="I857" s="1" t="s">
        <v>29</v>
      </c>
      <c r="J857" s="1" t="s">
        <v>30</v>
      </c>
      <c r="K857" s="1" t="s">
        <v>118</v>
      </c>
      <c r="L857" s="1" t="s">
        <v>119</v>
      </c>
      <c r="M857" s="1" t="s">
        <v>120</v>
      </c>
      <c r="N857" s="1" t="s">
        <v>34</v>
      </c>
      <c r="O857" s="1" t="s">
        <v>35</v>
      </c>
      <c r="P857" s="1" t="s">
        <v>25</v>
      </c>
      <c r="Q857" s="1" t="s">
        <v>26</v>
      </c>
      <c r="R857" s="1" t="s">
        <v>26</v>
      </c>
      <c r="S857" s="1" t="s">
        <v>25</v>
      </c>
      <c r="T857" s="1" t="s">
        <v>26</v>
      </c>
      <c r="U857" s="1" t="s">
        <v>36</v>
      </c>
      <c r="V857" s="1" t="s">
        <v>37</v>
      </c>
      <c r="W857" s="1" t="s">
        <v>30</v>
      </c>
      <c r="X857" s="1" t="s">
        <v>25</v>
      </c>
      <c r="Y857">
        <v>1</v>
      </c>
    </row>
    <row r="858" spans="1:25" hidden="1" x14ac:dyDescent="0.25">
      <c r="A858" s="1" t="s">
        <v>25</v>
      </c>
      <c r="B858" s="1" t="s">
        <v>26</v>
      </c>
      <c r="C858" s="1" t="s">
        <v>26</v>
      </c>
      <c r="D858" s="1" t="s">
        <v>27</v>
      </c>
      <c r="E858" s="1" t="s">
        <v>42</v>
      </c>
      <c r="F858">
        <v>2020</v>
      </c>
      <c r="G858">
        <v>2020</v>
      </c>
      <c r="H858">
        <v>2020</v>
      </c>
      <c r="I858" s="1" t="s">
        <v>29</v>
      </c>
      <c r="J858" s="1" t="s">
        <v>30</v>
      </c>
      <c r="K858" s="1" t="s">
        <v>151</v>
      </c>
      <c r="L858" s="1" t="s">
        <v>152</v>
      </c>
      <c r="M858" s="1" t="s">
        <v>153</v>
      </c>
      <c r="N858" s="1" t="s">
        <v>34</v>
      </c>
      <c r="O858" s="1" t="s">
        <v>35</v>
      </c>
      <c r="P858" s="1" t="s">
        <v>26</v>
      </c>
      <c r="Q858" s="1" t="s">
        <v>26</v>
      </c>
      <c r="R858" s="1" t="s">
        <v>26</v>
      </c>
      <c r="S858" s="1" t="s">
        <v>26</v>
      </c>
      <c r="T858" s="1" t="s">
        <v>26</v>
      </c>
      <c r="U858" s="1" t="s">
        <v>36</v>
      </c>
      <c r="V858" s="1" t="s">
        <v>37</v>
      </c>
      <c r="W858" s="1" t="s">
        <v>30</v>
      </c>
      <c r="X858" s="1" t="s">
        <v>26</v>
      </c>
      <c r="Y858">
        <v>1</v>
      </c>
    </row>
    <row r="859" spans="1:25" hidden="1" x14ac:dyDescent="0.25">
      <c r="A859" s="1" t="s">
        <v>25</v>
      </c>
      <c r="B859" s="1" t="s">
        <v>26</v>
      </c>
      <c r="C859" s="1" t="s">
        <v>26</v>
      </c>
      <c r="D859" s="1" t="s">
        <v>27</v>
      </c>
      <c r="E859" s="1" t="s">
        <v>28</v>
      </c>
      <c r="F859">
        <v>2016</v>
      </c>
      <c r="G859">
        <v>2016</v>
      </c>
      <c r="H859">
        <v>2016</v>
      </c>
      <c r="I859" s="1" t="s">
        <v>29</v>
      </c>
      <c r="J859" s="1" t="s">
        <v>30</v>
      </c>
      <c r="K859" s="1" t="s">
        <v>89</v>
      </c>
      <c r="L859" s="1" t="s">
        <v>205</v>
      </c>
      <c r="M859" s="1" t="s">
        <v>91</v>
      </c>
      <c r="N859" s="1" t="s">
        <v>34</v>
      </c>
      <c r="O859" s="1" t="s">
        <v>35</v>
      </c>
      <c r="P859" s="1" t="s">
        <v>25</v>
      </c>
      <c r="Q859" s="1" t="s">
        <v>25</v>
      </c>
      <c r="R859" s="1" t="s">
        <v>26</v>
      </c>
      <c r="S859" s="1" t="s">
        <v>25</v>
      </c>
      <c r="T859" s="1" t="s">
        <v>25</v>
      </c>
      <c r="U859" s="1" t="s">
        <v>36</v>
      </c>
      <c r="V859" s="1" t="s">
        <v>37</v>
      </c>
      <c r="W859" s="1" t="s">
        <v>30</v>
      </c>
      <c r="X859" s="1" t="s">
        <v>25</v>
      </c>
      <c r="Y859">
        <v>1</v>
      </c>
    </row>
    <row r="860" spans="1:25" hidden="1" x14ac:dyDescent="0.25">
      <c r="A860" s="1" t="s">
        <v>25</v>
      </c>
      <c r="B860" s="1" t="s">
        <v>26</v>
      </c>
      <c r="C860" s="1" t="s">
        <v>26</v>
      </c>
      <c r="D860" s="1" t="s">
        <v>27</v>
      </c>
      <c r="E860" s="1" t="s">
        <v>42</v>
      </c>
      <c r="F860">
        <v>2020</v>
      </c>
      <c r="G860">
        <v>2020</v>
      </c>
      <c r="H860">
        <v>2020</v>
      </c>
      <c r="I860" s="1" t="s">
        <v>29</v>
      </c>
      <c r="J860" s="1" t="s">
        <v>30</v>
      </c>
      <c r="K860" s="1" t="s">
        <v>38</v>
      </c>
      <c r="L860" s="1" t="s">
        <v>39</v>
      </c>
      <c r="M860" s="1" t="s">
        <v>40</v>
      </c>
      <c r="N860" s="1" t="s">
        <v>34</v>
      </c>
      <c r="O860" s="1" t="s">
        <v>35</v>
      </c>
      <c r="P860" s="1" t="s">
        <v>26</v>
      </c>
      <c r="Q860" s="1" t="s">
        <v>26</v>
      </c>
      <c r="R860" s="1" t="s">
        <v>26</v>
      </c>
      <c r="S860" s="1" t="s">
        <v>26</v>
      </c>
      <c r="T860" s="1" t="s">
        <v>26</v>
      </c>
      <c r="U860" s="1" t="s">
        <v>36</v>
      </c>
      <c r="V860" s="1" t="s">
        <v>37</v>
      </c>
      <c r="W860" s="1" t="s">
        <v>30</v>
      </c>
      <c r="X860" s="1" t="s">
        <v>25</v>
      </c>
      <c r="Y860">
        <v>3</v>
      </c>
    </row>
    <row r="861" spans="1:25" hidden="1" x14ac:dyDescent="0.25">
      <c r="A861" s="1" t="s">
        <v>25</v>
      </c>
      <c r="B861" s="1" t="s">
        <v>26</v>
      </c>
      <c r="C861" s="1" t="s">
        <v>26</v>
      </c>
      <c r="D861" s="1" t="s">
        <v>27</v>
      </c>
      <c r="E861" s="1" t="s">
        <v>28</v>
      </c>
      <c r="F861">
        <v>2018</v>
      </c>
      <c r="G861">
        <v>2018</v>
      </c>
      <c r="H861">
        <v>2018</v>
      </c>
      <c r="I861" s="1" t="s">
        <v>29</v>
      </c>
      <c r="J861" s="1" t="s">
        <v>30</v>
      </c>
      <c r="K861" s="1" t="s">
        <v>124</v>
      </c>
      <c r="L861" s="1" t="s">
        <v>154</v>
      </c>
      <c r="M861" s="1" t="s">
        <v>126</v>
      </c>
      <c r="N861" s="1" t="s">
        <v>34</v>
      </c>
      <c r="O861" s="1" t="s">
        <v>35</v>
      </c>
      <c r="P861" s="1" t="s">
        <v>25</v>
      </c>
      <c r="Q861" s="1" t="s">
        <v>25</v>
      </c>
      <c r="R861" s="1" t="s">
        <v>26</v>
      </c>
      <c r="S861" s="1" t="s">
        <v>25</v>
      </c>
      <c r="T861" s="1" t="s">
        <v>25</v>
      </c>
      <c r="U861" s="1" t="s">
        <v>36</v>
      </c>
      <c r="V861" s="1" t="s">
        <v>37</v>
      </c>
      <c r="W861" s="1" t="s">
        <v>30</v>
      </c>
      <c r="X861" s="1" t="s">
        <v>25</v>
      </c>
      <c r="Y861">
        <v>1</v>
      </c>
    </row>
    <row r="862" spans="1:25" hidden="1" x14ac:dyDescent="0.25">
      <c r="A862" s="1" t="s">
        <v>25</v>
      </c>
      <c r="B862" s="1" t="s">
        <v>26</v>
      </c>
      <c r="C862" s="1" t="s">
        <v>26</v>
      </c>
      <c r="D862" s="1" t="s">
        <v>27</v>
      </c>
      <c r="E862" s="1" t="s">
        <v>28</v>
      </c>
      <c r="F862">
        <v>2017</v>
      </c>
      <c r="G862">
        <v>2017</v>
      </c>
      <c r="H862">
        <v>2017</v>
      </c>
      <c r="I862" s="1" t="s">
        <v>29</v>
      </c>
      <c r="J862" s="1" t="s">
        <v>30</v>
      </c>
      <c r="K862" s="1" t="s">
        <v>78</v>
      </c>
      <c r="L862" s="1" t="s">
        <v>540</v>
      </c>
      <c r="M862" s="1" t="s">
        <v>80</v>
      </c>
      <c r="N862" s="1" t="s">
        <v>34</v>
      </c>
      <c r="O862" s="1" t="s">
        <v>35</v>
      </c>
      <c r="P862" s="1" t="s">
        <v>25</v>
      </c>
      <c r="Q862" s="1" t="s">
        <v>25</v>
      </c>
      <c r="R862" s="1" t="s">
        <v>26</v>
      </c>
      <c r="S862" s="1" t="s">
        <v>25</v>
      </c>
      <c r="T862" s="1" t="s">
        <v>25</v>
      </c>
      <c r="U862" s="1" t="s">
        <v>36</v>
      </c>
      <c r="V862" s="1" t="s">
        <v>37</v>
      </c>
      <c r="W862" s="1" t="s">
        <v>30</v>
      </c>
      <c r="X862" s="1" t="s">
        <v>25</v>
      </c>
      <c r="Y862">
        <v>1</v>
      </c>
    </row>
    <row r="863" spans="1:25" hidden="1" x14ac:dyDescent="0.25">
      <c r="A863" s="1" t="s">
        <v>25</v>
      </c>
      <c r="B863" s="1" t="s">
        <v>26</v>
      </c>
      <c r="C863" s="1" t="s">
        <v>26</v>
      </c>
      <c r="D863" s="1" t="s">
        <v>27</v>
      </c>
      <c r="E863" s="1" t="s">
        <v>28</v>
      </c>
      <c r="F863">
        <v>2019</v>
      </c>
      <c r="G863">
        <v>2019</v>
      </c>
      <c r="H863">
        <v>2019</v>
      </c>
      <c r="I863" s="1" t="s">
        <v>29</v>
      </c>
      <c r="J863" s="1" t="s">
        <v>30</v>
      </c>
      <c r="K863" s="1" t="s">
        <v>38</v>
      </c>
      <c r="L863" s="1" t="s">
        <v>187</v>
      </c>
      <c r="M863" s="1" t="s">
        <v>40</v>
      </c>
      <c r="N863" s="1" t="s">
        <v>34</v>
      </c>
      <c r="O863" s="1" t="s">
        <v>35</v>
      </c>
      <c r="P863" s="1" t="s">
        <v>25</v>
      </c>
      <c r="Q863" s="1" t="s">
        <v>25</v>
      </c>
      <c r="R863" s="1" t="s">
        <v>26</v>
      </c>
      <c r="S863" s="1" t="s">
        <v>25</v>
      </c>
      <c r="T863" s="1" t="s">
        <v>25</v>
      </c>
      <c r="U863" s="1" t="s">
        <v>36</v>
      </c>
      <c r="V863" s="1" t="s">
        <v>37</v>
      </c>
      <c r="W863" s="1" t="s">
        <v>30</v>
      </c>
      <c r="X863" s="1" t="s">
        <v>26</v>
      </c>
      <c r="Y863">
        <v>2</v>
      </c>
    </row>
    <row r="864" spans="1:25" hidden="1" x14ac:dyDescent="0.25">
      <c r="A864" s="1" t="s">
        <v>25</v>
      </c>
      <c r="B864" s="1" t="s">
        <v>26</v>
      </c>
      <c r="C864" s="1" t="s">
        <v>25</v>
      </c>
      <c r="D864" s="1" t="s">
        <v>27</v>
      </c>
      <c r="E864" s="1" t="s">
        <v>42</v>
      </c>
      <c r="F864">
        <v>2018</v>
      </c>
      <c r="G864">
        <v>2018</v>
      </c>
      <c r="H864">
        <v>2018</v>
      </c>
      <c r="I864" s="1" t="s">
        <v>29</v>
      </c>
      <c r="J864" s="1" t="s">
        <v>30</v>
      </c>
      <c r="K864" s="1" t="s">
        <v>130</v>
      </c>
      <c r="L864" s="1" t="s">
        <v>251</v>
      </c>
      <c r="M864" s="1" t="s">
        <v>132</v>
      </c>
      <c r="N864" s="1" t="s">
        <v>34</v>
      </c>
      <c r="O864" s="1" t="s">
        <v>35</v>
      </c>
      <c r="P864" s="1" t="s">
        <v>26</v>
      </c>
      <c r="Q864" s="1" t="s">
        <v>26</v>
      </c>
      <c r="R864" s="1" t="s">
        <v>26</v>
      </c>
      <c r="S864" s="1" t="s">
        <v>26</v>
      </c>
      <c r="T864" s="1" t="s">
        <v>26</v>
      </c>
      <c r="U864" s="1" t="s">
        <v>36</v>
      </c>
      <c r="V864" s="1" t="s">
        <v>37</v>
      </c>
      <c r="W864" s="1" t="s">
        <v>30</v>
      </c>
      <c r="X864" s="1" t="s">
        <v>26</v>
      </c>
      <c r="Y864">
        <v>1</v>
      </c>
    </row>
    <row r="865" spans="1:25" hidden="1" x14ac:dyDescent="0.25">
      <c r="A865" s="1" t="s">
        <v>25</v>
      </c>
      <c r="B865" s="1" t="s">
        <v>26</v>
      </c>
      <c r="C865" s="1" t="s">
        <v>26</v>
      </c>
      <c r="D865" s="1" t="s">
        <v>46</v>
      </c>
      <c r="E865" s="1" t="s">
        <v>53</v>
      </c>
      <c r="F865">
        <v>2019</v>
      </c>
      <c r="G865">
        <v>2019</v>
      </c>
      <c r="H865">
        <v>2019</v>
      </c>
      <c r="I865" s="1" t="s">
        <v>29</v>
      </c>
      <c r="J865" s="1" t="s">
        <v>30</v>
      </c>
      <c r="K865" s="1" t="s">
        <v>75</v>
      </c>
      <c r="L865" s="1" t="s">
        <v>133</v>
      </c>
      <c r="M865" s="1" t="s">
        <v>77</v>
      </c>
      <c r="N865" s="1" t="s">
        <v>34</v>
      </c>
      <c r="O865" s="1" t="s">
        <v>35</v>
      </c>
      <c r="P865" s="1" t="s">
        <v>25</v>
      </c>
      <c r="Q865" s="1" t="s">
        <v>26</v>
      </c>
      <c r="R865" s="1" t="s">
        <v>26</v>
      </c>
      <c r="S865" s="1" t="s">
        <v>25</v>
      </c>
      <c r="T865" s="1" t="s">
        <v>26</v>
      </c>
      <c r="U865" s="1" t="s">
        <v>36</v>
      </c>
      <c r="V865" s="1" t="s">
        <v>37</v>
      </c>
      <c r="W865" s="1" t="s">
        <v>30</v>
      </c>
      <c r="X865" s="1" t="s">
        <v>26</v>
      </c>
      <c r="Y865">
        <v>1</v>
      </c>
    </row>
    <row r="866" spans="1:25" hidden="1" x14ac:dyDescent="0.25">
      <c r="A866" s="1" t="s">
        <v>25</v>
      </c>
      <c r="B866" s="1" t="s">
        <v>26</v>
      </c>
      <c r="C866" s="1" t="s">
        <v>26</v>
      </c>
      <c r="D866" s="1" t="s">
        <v>46</v>
      </c>
      <c r="E866" s="1" t="s">
        <v>42</v>
      </c>
      <c r="F866">
        <v>2018</v>
      </c>
      <c r="G866">
        <v>2018</v>
      </c>
      <c r="H866">
        <v>2018</v>
      </c>
      <c r="I866" s="1" t="s">
        <v>29</v>
      </c>
      <c r="J866" s="1" t="s">
        <v>30</v>
      </c>
      <c r="K866" s="1" t="s">
        <v>63</v>
      </c>
      <c r="L866" s="1" t="s">
        <v>64</v>
      </c>
      <c r="M866" s="1" t="s">
        <v>65</v>
      </c>
      <c r="N866" s="1" t="s">
        <v>34</v>
      </c>
      <c r="O866" s="1" t="s">
        <v>35</v>
      </c>
      <c r="P866" s="1" t="s">
        <v>26</v>
      </c>
      <c r="Q866" s="1" t="s">
        <v>26</v>
      </c>
      <c r="R866" s="1" t="s">
        <v>26</v>
      </c>
      <c r="S866" s="1" t="s">
        <v>26</v>
      </c>
      <c r="T866" s="1" t="s">
        <v>26</v>
      </c>
      <c r="U866" s="1" t="s">
        <v>36</v>
      </c>
      <c r="V866" s="1" t="s">
        <v>37</v>
      </c>
      <c r="W866" s="1" t="s">
        <v>30</v>
      </c>
      <c r="X866" s="1" t="s">
        <v>26</v>
      </c>
      <c r="Y866">
        <v>1</v>
      </c>
    </row>
    <row r="867" spans="1:25" hidden="1" x14ac:dyDescent="0.25">
      <c r="A867" s="1" t="s">
        <v>25</v>
      </c>
      <c r="B867" s="1" t="s">
        <v>26</v>
      </c>
      <c r="C867" s="1" t="s">
        <v>26</v>
      </c>
      <c r="D867" s="1" t="s">
        <v>46</v>
      </c>
      <c r="E867" s="1" t="s">
        <v>53</v>
      </c>
      <c r="F867">
        <v>2019</v>
      </c>
      <c r="G867">
        <v>2019</v>
      </c>
      <c r="H867">
        <v>2019</v>
      </c>
      <c r="I867" s="1" t="s">
        <v>29</v>
      </c>
      <c r="J867" s="1" t="s">
        <v>30</v>
      </c>
      <c r="K867" s="1" t="s">
        <v>38</v>
      </c>
      <c r="L867" s="1" t="s">
        <v>182</v>
      </c>
      <c r="M867" s="1" t="s">
        <v>55</v>
      </c>
      <c r="N867" s="1" t="s">
        <v>34</v>
      </c>
      <c r="O867" s="1" t="s">
        <v>35</v>
      </c>
      <c r="P867" s="1" t="s">
        <v>25</v>
      </c>
      <c r="Q867" s="1" t="s">
        <v>26</v>
      </c>
      <c r="R867" s="1" t="s">
        <v>26</v>
      </c>
      <c r="S867" s="1" t="s">
        <v>25</v>
      </c>
      <c r="T867" s="1" t="s">
        <v>25</v>
      </c>
      <c r="U867" s="1" t="s">
        <v>36</v>
      </c>
      <c r="V867" s="1" t="s">
        <v>37</v>
      </c>
      <c r="W867" s="1" t="s">
        <v>30</v>
      </c>
      <c r="X867" s="1" t="s">
        <v>26</v>
      </c>
      <c r="Y867">
        <v>1</v>
      </c>
    </row>
    <row r="868" spans="1:25" hidden="1" x14ac:dyDescent="0.25">
      <c r="A868" s="1" t="s">
        <v>25</v>
      </c>
      <c r="B868" s="1" t="s">
        <v>26</v>
      </c>
      <c r="C868" s="1" t="s">
        <v>26</v>
      </c>
      <c r="D868" s="1" t="s">
        <v>27</v>
      </c>
      <c r="E868" s="1" t="s">
        <v>28</v>
      </c>
      <c r="F868">
        <v>2019</v>
      </c>
      <c r="G868">
        <v>2019</v>
      </c>
      <c r="H868">
        <v>2019</v>
      </c>
      <c r="I868" s="1" t="s">
        <v>29</v>
      </c>
      <c r="J868" s="1" t="s">
        <v>30</v>
      </c>
      <c r="K868" s="1" t="s">
        <v>57</v>
      </c>
      <c r="L868" s="1" t="s">
        <v>214</v>
      </c>
      <c r="M868" s="1" t="s">
        <v>59</v>
      </c>
      <c r="N868" s="1" t="s">
        <v>34</v>
      </c>
      <c r="O868" s="1" t="s">
        <v>35</v>
      </c>
      <c r="P868" s="1" t="s">
        <v>25</v>
      </c>
      <c r="Q868" s="1" t="s">
        <v>25</v>
      </c>
      <c r="R868" s="1" t="s">
        <v>26</v>
      </c>
      <c r="S868" s="1" t="s">
        <v>25</v>
      </c>
      <c r="T868" s="1" t="s">
        <v>25</v>
      </c>
      <c r="U868" s="1" t="s">
        <v>36</v>
      </c>
      <c r="V868" s="1" t="s">
        <v>37</v>
      </c>
      <c r="W868" s="1" t="s">
        <v>551</v>
      </c>
      <c r="X868" s="1" t="s">
        <v>25</v>
      </c>
      <c r="Y868">
        <v>1</v>
      </c>
    </row>
    <row r="869" spans="1:25" hidden="1" x14ac:dyDescent="0.25">
      <c r="A869" s="1" t="s">
        <v>25</v>
      </c>
      <c r="B869" s="1" t="s">
        <v>26</v>
      </c>
      <c r="C869" s="1" t="s">
        <v>26</v>
      </c>
      <c r="D869" s="1" t="s">
        <v>46</v>
      </c>
      <c r="E869" s="1" t="s">
        <v>42</v>
      </c>
      <c r="F869">
        <v>2018</v>
      </c>
      <c r="G869">
        <v>2018</v>
      </c>
      <c r="H869">
        <v>2017</v>
      </c>
      <c r="I869" s="1" t="s">
        <v>29</v>
      </c>
      <c r="J869" s="1" t="s">
        <v>30</v>
      </c>
      <c r="K869" s="1" t="s">
        <v>232</v>
      </c>
      <c r="L869" s="1" t="s">
        <v>297</v>
      </c>
      <c r="M869" s="1" t="s">
        <v>234</v>
      </c>
      <c r="N869" s="1" t="s">
        <v>34</v>
      </c>
      <c r="O869" s="1" t="s">
        <v>35</v>
      </c>
      <c r="P869" s="1" t="s">
        <v>26</v>
      </c>
      <c r="Q869" s="1" t="s">
        <v>26</v>
      </c>
      <c r="R869" s="1" t="s">
        <v>26</v>
      </c>
      <c r="S869" s="1" t="s">
        <v>26</v>
      </c>
      <c r="T869" s="1" t="s">
        <v>26</v>
      </c>
      <c r="U869" s="1" t="s">
        <v>36</v>
      </c>
      <c r="V869" s="1" t="s">
        <v>37</v>
      </c>
      <c r="W869" s="1" t="s">
        <v>30</v>
      </c>
      <c r="X869" s="1" t="s">
        <v>26</v>
      </c>
      <c r="Y869">
        <v>1</v>
      </c>
    </row>
    <row r="870" spans="1:25" hidden="1" x14ac:dyDescent="0.25">
      <c r="A870" s="1" t="s">
        <v>25</v>
      </c>
      <c r="B870" s="1" t="s">
        <v>26</v>
      </c>
      <c r="C870" s="1" t="s">
        <v>26</v>
      </c>
      <c r="D870" s="1" t="s">
        <v>46</v>
      </c>
      <c r="E870" s="1" t="s">
        <v>42</v>
      </c>
      <c r="F870">
        <v>2019</v>
      </c>
      <c r="G870">
        <v>2019</v>
      </c>
      <c r="H870">
        <v>2019</v>
      </c>
      <c r="I870" s="1" t="s">
        <v>29</v>
      </c>
      <c r="J870" s="1" t="s">
        <v>30</v>
      </c>
      <c r="K870" s="1" t="s">
        <v>145</v>
      </c>
      <c r="L870" s="1" t="s">
        <v>513</v>
      </c>
      <c r="M870" s="1" t="s">
        <v>147</v>
      </c>
      <c r="N870" s="1" t="s">
        <v>34</v>
      </c>
      <c r="O870" s="1" t="s">
        <v>35</v>
      </c>
      <c r="P870" s="1" t="s">
        <v>26</v>
      </c>
      <c r="Q870" s="1" t="s">
        <v>26</v>
      </c>
      <c r="R870" s="1" t="s">
        <v>26</v>
      </c>
      <c r="S870" s="1" t="s">
        <v>26</v>
      </c>
      <c r="T870" s="1" t="s">
        <v>26</v>
      </c>
      <c r="U870" s="1" t="s">
        <v>36</v>
      </c>
      <c r="V870" s="1" t="s">
        <v>37</v>
      </c>
      <c r="W870" s="1" t="s">
        <v>551</v>
      </c>
      <c r="X870" s="1" t="s">
        <v>25</v>
      </c>
      <c r="Y870">
        <v>1</v>
      </c>
    </row>
    <row r="871" spans="1:25" hidden="1" x14ac:dyDescent="0.25">
      <c r="A871" s="1" t="s">
        <v>25</v>
      </c>
      <c r="B871" s="1" t="s">
        <v>26</v>
      </c>
      <c r="C871" s="1" t="s">
        <v>26</v>
      </c>
      <c r="D871" s="1" t="s">
        <v>27</v>
      </c>
      <c r="E871" s="1" t="s">
        <v>28</v>
      </c>
      <c r="F871">
        <v>2020</v>
      </c>
      <c r="G871">
        <v>2020</v>
      </c>
      <c r="H871">
        <v>2020</v>
      </c>
      <c r="I871" s="1" t="s">
        <v>29</v>
      </c>
      <c r="J871" s="1" t="s">
        <v>30</v>
      </c>
      <c r="K871" s="1" t="s">
        <v>43</v>
      </c>
      <c r="L871" s="1" t="s">
        <v>44</v>
      </c>
      <c r="M871" s="1" t="s">
        <v>45</v>
      </c>
      <c r="N871" s="1" t="s">
        <v>34</v>
      </c>
      <c r="O871" s="1" t="s">
        <v>35</v>
      </c>
      <c r="P871" s="1" t="s">
        <v>25</v>
      </c>
      <c r="Q871" s="1" t="s">
        <v>25</v>
      </c>
      <c r="R871" s="1" t="s">
        <v>26</v>
      </c>
      <c r="S871" s="1" t="s">
        <v>25</v>
      </c>
      <c r="T871" s="1" t="s">
        <v>26</v>
      </c>
      <c r="U871" s="1" t="s">
        <v>36</v>
      </c>
      <c r="V871" s="1" t="s">
        <v>37</v>
      </c>
      <c r="W871" s="1" t="s">
        <v>551</v>
      </c>
      <c r="X871" s="1" t="s">
        <v>25</v>
      </c>
      <c r="Y871">
        <v>1</v>
      </c>
    </row>
    <row r="872" spans="1:25" hidden="1" x14ac:dyDescent="0.25">
      <c r="A872" s="1" t="s">
        <v>25</v>
      </c>
      <c r="B872" s="1" t="s">
        <v>26</v>
      </c>
      <c r="C872" s="1" t="s">
        <v>26</v>
      </c>
      <c r="D872" s="1" t="s">
        <v>46</v>
      </c>
      <c r="E872" s="1" t="s">
        <v>42</v>
      </c>
      <c r="F872">
        <v>2019</v>
      </c>
      <c r="G872">
        <v>2019</v>
      </c>
      <c r="H872">
        <v>2019</v>
      </c>
      <c r="I872" s="1" t="s">
        <v>29</v>
      </c>
      <c r="J872" s="1" t="s">
        <v>30</v>
      </c>
      <c r="K872" s="1" t="s">
        <v>145</v>
      </c>
      <c r="L872" s="1" t="s">
        <v>497</v>
      </c>
      <c r="M872" s="1" t="s">
        <v>147</v>
      </c>
      <c r="N872" s="1" t="s">
        <v>34</v>
      </c>
      <c r="O872" s="1" t="s">
        <v>35</v>
      </c>
      <c r="P872" s="1" t="s">
        <v>26</v>
      </c>
      <c r="Q872" s="1" t="s">
        <v>26</v>
      </c>
      <c r="R872" s="1" t="s">
        <v>26</v>
      </c>
      <c r="S872" s="1" t="s">
        <v>26</v>
      </c>
      <c r="T872" s="1" t="s">
        <v>26</v>
      </c>
      <c r="U872" s="1" t="s">
        <v>36</v>
      </c>
      <c r="V872" s="1" t="s">
        <v>37</v>
      </c>
      <c r="W872" s="1" t="s">
        <v>122</v>
      </c>
      <c r="X872" s="1" t="s">
        <v>25</v>
      </c>
      <c r="Y872">
        <v>1</v>
      </c>
    </row>
    <row r="873" spans="1:25" hidden="1" x14ac:dyDescent="0.25">
      <c r="A873" s="1" t="s">
        <v>25</v>
      </c>
      <c r="B873" s="1" t="s">
        <v>26</v>
      </c>
      <c r="C873" s="1" t="s">
        <v>26</v>
      </c>
      <c r="D873" s="1" t="s">
        <v>46</v>
      </c>
      <c r="E873" s="1" t="s">
        <v>53</v>
      </c>
      <c r="F873">
        <v>2020</v>
      </c>
      <c r="G873">
        <v>2020</v>
      </c>
      <c r="H873">
        <v>2020</v>
      </c>
      <c r="I873" s="1" t="s">
        <v>29</v>
      </c>
      <c r="J873" s="1" t="s">
        <v>30</v>
      </c>
      <c r="K873" s="1" t="s">
        <v>107</v>
      </c>
      <c r="L873" s="1" t="s">
        <v>144</v>
      </c>
      <c r="M873" s="1" t="s">
        <v>109</v>
      </c>
      <c r="N873" s="1" t="s">
        <v>34</v>
      </c>
      <c r="O873" s="1" t="s">
        <v>35</v>
      </c>
      <c r="P873" s="1" t="s">
        <v>25</v>
      </c>
      <c r="Q873" s="1" t="s">
        <v>26</v>
      </c>
      <c r="R873" s="1" t="s">
        <v>26</v>
      </c>
      <c r="S873" s="1" t="s">
        <v>25</v>
      </c>
      <c r="T873" s="1" t="s">
        <v>25</v>
      </c>
      <c r="U873" s="1" t="s">
        <v>36</v>
      </c>
      <c r="V873" s="1" t="s">
        <v>37</v>
      </c>
      <c r="W873" s="1" t="s">
        <v>30</v>
      </c>
      <c r="X873" s="1" t="s">
        <v>25</v>
      </c>
      <c r="Y873">
        <v>1</v>
      </c>
    </row>
    <row r="874" spans="1:25" hidden="1" x14ac:dyDescent="0.25">
      <c r="A874" s="1" t="s">
        <v>25</v>
      </c>
      <c r="B874" s="1" t="s">
        <v>26</v>
      </c>
      <c r="C874" s="1" t="s">
        <v>26</v>
      </c>
      <c r="D874" s="1" t="s">
        <v>27</v>
      </c>
      <c r="E874" s="1" t="s">
        <v>53</v>
      </c>
      <c r="F874">
        <v>2017</v>
      </c>
      <c r="G874">
        <v>2017</v>
      </c>
      <c r="H874">
        <v>2017</v>
      </c>
      <c r="I874" s="1" t="s">
        <v>29</v>
      </c>
      <c r="J874" s="1" t="s">
        <v>30</v>
      </c>
      <c r="K874" s="1" t="s">
        <v>57</v>
      </c>
      <c r="L874" s="1" t="s">
        <v>72</v>
      </c>
      <c r="M874" s="1" t="s">
        <v>59</v>
      </c>
      <c r="N874" s="1" t="s">
        <v>34</v>
      </c>
      <c r="O874" s="1" t="s">
        <v>35</v>
      </c>
      <c r="P874" s="1" t="s">
        <v>25</v>
      </c>
      <c r="Q874" s="1" t="s">
        <v>26</v>
      </c>
      <c r="R874" s="1" t="s">
        <v>26</v>
      </c>
      <c r="S874" s="1" t="s">
        <v>25</v>
      </c>
      <c r="T874" s="1" t="s">
        <v>25</v>
      </c>
      <c r="U874" s="1" t="s">
        <v>36</v>
      </c>
      <c r="V874" s="1" t="s">
        <v>37</v>
      </c>
      <c r="W874" s="1" t="s">
        <v>30</v>
      </c>
      <c r="X874" s="1" t="s">
        <v>26</v>
      </c>
      <c r="Y874">
        <v>1</v>
      </c>
    </row>
    <row r="875" spans="1:25" hidden="1" x14ac:dyDescent="0.25">
      <c r="A875" s="1" t="s">
        <v>25</v>
      </c>
      <c r="B875" s="1" t="s">
        <v>26</v>
      </c>
      <c r="C875" s="1" t="s">
        <v>26</v>
      </c>
      <c r="D875" s="1" t="s">
        <v>27</v>
      </c>
      <c r="E875" s="1" t="s">
        <v>28</v>
      </c>
      <c r="F875">
        <v>2020</v>
      </c>
      <c r="G875">
        <v>2020</v>
      </c>
      <c r="H875">
        <v>2020</v>
      </c>
      <c r="I875" s="1" t="s">
        <v>29</v>
      </c>
      <c r="J875" s="1" t="s">
        <v>30</v>
      </c>
      <c r="K875" s="1" t="s">
        <v>82</v>
      </c>
      <c r="L875" s="1" t="s">
        <v>467</v>
      </c>
      <c r="M875" s="1" t="s">
        <v>84</v>
      </c>
      <c r="N875" s="1" t="s">
        <v>34</v>
      </c>
      <c r="O875" s="1" t="s">
        <v>35</v>
      </c>
      <c r="P875" s="1" t="s">
        <v>25</v>
      </c>
      <c r="Q875" s="1" t="s">
        <v>25</v>
      </c>
      <c r="R875" s="1" t="s">
        <v>26</v>
      </c>
      <c r="S875" s="1" t="s">
        <v>25</v>
      </c>
      <c r="T875" s="1" t="s">
        <v>25</v>
      </c>
      <c r="U875" s="1" t="s">
        <v>36</v>
      </c>
      <c r="V875" s="1" t="s">
        <v>37</v>
      </c>
      <c r="W875" s="1" t="s">
        <v>30</v>
      </c>
      <c r="X875" s="1" t="s">
        <v>25</v>
      </c>
      <c r="Y875">
        <v>1</v>
      </c>
    </row>
    <row r="876" spans="1:25" hidden="1" x14ac:dyDescent="0.25">
      <c r="A876" s="1" t="s">
        <v>25</v>
      </c>
      <c r="B876" s="1" t="s">
        <v>26</v>
      </c>
      <c r="C876" s="1" t="s">
        <v>26</v>
      </c>
      <c r="D876" s="1" t="s">
        <v>27</v>
      </c>
      <c r="E876" s="1" t="s">
        <v>28</v>
      </c>
      <c r="F876">
        <v>2016</v>
      </c>
      <c r="G876">
        <v>2016</v>
      </c>
      <c r="H876">
        <v>2016</v>
      </c>
      <c r="I876" s="1" t="s">
        <v>29</v>
      </c>
      <c r="J876" s="1" t="s">
        <v>30</v>
      </c>
      <c r="K876" s="1" t="s">
        <v>43</v>
      </c>
      <c r="L876" s="1" t="s">
        <v>44</v>
      </c>
      <c r="M876" s="1" t="s">
        <v>45</v>
      </c>
      <c r="N876" s="1" t="s">
        <v>34</v>
      </c>
      <c r="O876" s="1" t="s">
        <v>35</v>
      </c>
      <c r="P876" s="1" t="s">
        <v>25</v>
      </c>
      <c r="Q876" s="1" t="s">
        <v>25</v>
      </c>
      <c r="R876" s="1" t="s">
        <v>26</v>
      </c>
      <c r="S876" s="1" t="s">
        <v>25</v>
      </c>
      <c r="T876" s="1" t="s">
        <v>25</v>
      </c>
      <c r="U876" s="1" t="s">
        <v>36</v>
      </c>
      <c r="V876" s="1" t="s">
        <v>37</v>
      </c>
      <c r="W876" s="1" t="s">
        <v>30</v>
      </c>
      <c r="X876" s="1" t="s">
        <v>25</v>
      </c>
      <c r="Y876">
        <v>6</v>
      </c>
    </row>
    <row r="877" spans="1:25" hidden="1" x14ac:dyDescent="0.25">
      <c r="A877" s="1" t="s">
        <v>25</v>
      </c>
      <c r="B877" s="1" t="s">
        <v>26</v>
      </c>
      <c r="C877" s="1" t="s">
        <v>26</v>
      </c>
      <c r="D877" s="1" t="s">
        <v>27</v>
      </c>
      <c r="E877" s="1" t="s">
        <v>28</v>
      </c>
      <c r="F877">
        <v>2016</v>
      </c>
      <c r="G877">
        <v>2016</v>
      </c>
      <c r="H877">
        <v>2016</v>
      </c>
      <c r="I877" s="1" t="s">
        <v>29</v>
      </c>
      <c r="J877" s="1" t="s">
        <v>30</v>
      </c>
      <c r="K877" s="1" t="s">
        <v>66</v>
      </c>
      <c r="L877" s="1" t="s">
        <v>253</v>
      </c>
      <c r="M877" s="1" t="s">
        <v>68</v>
      </c>
      <c r="N877" s="1" t="s">
        <v>34</v>
      </c>
      <c r="O877" s="1" t="s">
        <v>35</v>
      </c>
      <c r="P877" s="1" t="s">
        <v>25</v>
      </c>
      <c r="Q877" s="1" t="s">
        <v>25</v>
      </c>
      <c r="R877" s="1" t="s">
        <v>26</v>
      </c>
      <c r="S877" s="1" t="s">
        <v>25</v>
      </c>
      <c r="T877" s="1" t="s">
        <v>25</v>
      </c>
      <c r="U877" s="1" t="s">
        <v>36</v>
      </c>
      <c r="V877" s="1" t="s">
        <v>37</v>
      </c>
      <c r="W877" s="1" t="s">
        <v>30</v>
      </c>
      <c r="X877" s="1" t="s">
        <v>25</v>
      </c>
      <c r="Y877">
        <v>1</v>
      </c>
    </row>
    <row r="878" spans="1:25" hidden="1" x14ac:dyDescent="0.25">
      <c r="A878" s="1" t="s">
        <v>25</v>
      </c>
      <c r="B878" s="1" t="s">
        <v>26</v>
      </c>
      <c r="C878" s="1" t="s">
        <v>26</v>
      </c>
      <c r="D878" s="1" t="s">
        <v>27</v>
      </c>
      <c r="E878" s="1" t="s">
        <v>28</v>
      </c>
      <c r="F878">
        <v>2017</v>
      </c>
      <c r="G878">
        <v>2017</v>
      </c>
      <c r="H878">
        <v>2017</v>
      </c>
      <c r="I878" s="1" t="s">
        <v>29</v>
      </c>
      <c r="J878" s="1" t="s">
        <v>30</v>
      </c>
      <c r="K878" s="1" t="s">
        <v>195</v>
      </c>
      <c r="L878" s="1" t="s">
        <v>196</v>
      </c>
      <c r="M878" s="1" t="s">
        <v>197</v>
      </c>
      <c r="N878" s="1" t="s">
        <v>34</v>
      </c>
      <c r="O878" s="1" t="s">
        <v>35</v>
      </c>
      <c r="P878" s="1" t="s">
        <v>25</v>
      </c>
      <c r="Q878" s="1" t="s">
        <v>25</v>
      </c>
      <c r="R878" s="1" t="s">
        <v>26</v>
      </c>
      <c r="S878" s="1" t="s">
        <v>25</v>
      </c>
      <c r="T878" s="1" t="s">
        <v>25</v>
      </c>
      <c r="U878" s="1" t="s">
        <v>36</v>
      </c>
      <c r="V878" s="1" t="s">
        <v>37</v>
      </c>
      <c r="W878" s="1" t="s">
        <v>30</v>
      </c>
      <c r="X878" s="1" t="s">
        <v>26</v>
      </c>
      <c r="Y878">
        <v>1</v>
      </c>
    </row>
    <row r="879" spans="1:25" hidden="1" x14ac:dyDescent="0.25">
      <c r="A879" s="1" t="s">
        <v>25</v>
      </c>
      <c r="B879" s="1" t="s">
        <v>26</v>
      </c>
      <c r="C879" s="1" t="s">
        <v>26</v>
      </c>
      <c r="D879" s="1" t="s">
        <v>46</v>
      </c>
      <c r="E879" s="1" t="s">
        <v>53</v>
      </c>
      <c r="F879">
        <v>2019</v>
      </c>
      <c r="G879">
        <v>2019</v>
      </c>
      <c r="H879">
        <v>2019</v>
      </c>
      <c r="I879" s="1" t="s">
        <v>29</v>
      </c>
      <c r="J879" s="1" t="s">
        <v>30</v>
      </c>
      <c r="K879" s="1" t="s">
        <v>75</v>
      </c>
      <c r="L879" s="1" t="s">
        <v>399</v>
      </c>
      <c r="M879" s="1" t="s">
        <v>77</v>
      </c>
      <c r="N879" s="1" t="s">
        <v>34</v>
      </c>
      <c r="O879" s="1" t="s">
        <v>35</v>
      </c>
      <c r="P879" s="1" t="s">
        <v>25</v>
      </c>
      <c r="Q879" s="1" t="s">
        <v>26</v>
      </c>
      <c r="R879" s="1" t="s">
        <v>26</v>
      </c>
      <c r="S879" s="1" t="s">
        <v>25</v>
      </c>
      <c r="T879" s="1" t="s">
        <v>25</v>
      </c>
      <c r="U879" s="1" t="s">
        <v>36</v>
      </c>
      <c r="V879" s="1" t="s">
        <v>37</v>
      </c>
      <c r="W879" s="1" t="s">
        <v>30</v>
      </c>
      <c r="X879" s="1" t="s">
        <v>26</v>
      </c>
      <c r="Y879">
        <v>1</v>
      </c>
    </row>
    <row r="880" spans="1:25" hidden="1" x14ac:dyDescent="0.25">
      <c r="A880" s="1" t="s">
        <v>25</v>
      </c>
      <c r="B880" s="1" t="s">
        <v>26</v>
      </c>
      <c r="C880" s="1" t="s">
        <v>26</v>
      </c>
      <c r="D880" s="1" t="s">
        <v>46</v>
      </c>
      <c r="E880" s="1" t="s">
        <v>42</v>
      </c>
      <c r="F880">
        <v>2019</v>
      </c>
      <c r="G880">
        <v>2019</v>
      </c>
      <c r="H880">
        <v>2019</v>
      </c>
      <c r="I880" s="1" t="s">
        <v>29</v>
      </c>
      <c r="J880" s="1" t="s">
        <v>30</v>
      </c>
      <c r="K880" s="1" t="s">
        <v>198</v>
      </c>
      <c r="L880" s="1" t="s">
        <v>199</v>
      </c>
      <c r="M880" s="1" t="s">
        <v>186</v>
      </c>
      <c r="N880" s="1" t="s">
        <v>34</v>
      </c>
      <c r="O880" s="1" t="s">
        <v>35</v>
      </c>
      <c r="P880" s="1" t="s">
        <v>26</v>
      </c>
      <c r="Q880" s="1" t="s">
        <v>26</v>
      </c>
      <c r="R880" s="1" t="s">
        <v>26</v>
      </c>
      <c r="S880" s="1" t="s">
        <v>26</v>
      </c>
      <c r="T880" s="1" t="s">
        <v>26</v>
      </c>
      <c r="U880" s="1" t="s">
        <v>36</v>
      </c>
      <c r="V880" s="1" t="s">
        <v>37</v>
      </c>
      <c r="W880" s="1" t="s">
        <v>30</v>
      </c>
      <c r="X880" s="1" t="s">
        <v>26</v>
      </c>
      <c r="Y880">
        <v>1</v>
      </c>
    </row>
    <row r="881" spans="1:25" hidden="1" x14ac:dyDescent="0.25">
      <c r="A881" s="1" t="s">
        <v>25</v>
      </c>
      <c r="B881" s="1" t="s">
        <v>26</v>
      </c>
      <c r="C881" s="1" t="s">
        <v>26</v>
      </c>
      <c r="D881" s="1" t="s">
        <v>46</v>
      </c>
      <c r="E881" s="1" t="s">
        <v>53</v>
      </c>
      <c r="F881">
        <v>2020</v>
      </c>
      <c r="G881">
        <v>2020</v>
      </c>
      <c r="H881">
        <v>2020</v>
      </c>
      <c r="I881" s="1" t="s">
        <v>29</v>
      </c>
      <c r="J881" s="1" t="s">
        <v>30</v>
      </c>
      <c r="K881" s="1" t="s">
        <v>130</v>
      </c>
      <c r="L881" s="1" t="s">
        <v>359</v>
      </c>
      <c r="M881" s="1" t="s">
        <v>94</v>
      </c>
      <c r="N881" s="1" t="s">
        <v>34</v>
      </c>
      <c r="O881" s="1" t="s">
        <v>35</v>
      </c>
      <c r="P881" s="1" t="s">
        <v>25</v>
      </c>
      <c r="Q881" s="1" t="s">
        <v>26</v>
      </c>
      <c r="R881" s="1" t="s">
        <v>26</v>
      </c>
      <c r="S881" s="1" t="s">
        <v>25</v>
      </c>
      <c r="T881" s="1" t="s">
        <v>25</v>
      </c>
      <c r="U881" s="1" t="s">
        <v>36</v>
      </c>
      <c r="V881" s="1" t="s">
        <v>37</v>
      </c>
      <c r="W881" s="1" t="s">
        <v>30</v>
      </c>
      <c r="X881" s="1" t="s">
        <v>26</v>
      </c>
      <c r="Y881">
        <v>1</v>
      </c>
    </row>
    <row r="882" spans="1:25" hidden="1" x14ac:dyDescent="0.25">
      <c r="A882" s="1" t="s">
        <v>25</v>
      </c>
      <c r="B882" s="1" t="s">
        <v>26</v>
      </c>
      <c r="C882" s="1" t="s">
        <v>26</v>
      </c>
      <c r="D882" s="1" t="s">
        <v>46</v>
      </c>
      <c r="E882" s="1" t="s">
        <v>53</v>
      </c>
      <c r="F882">
        <v>2019</v>
      </c>
      <c r="G882">
        <v>2019</v>
      </c>
      <c r="H882">
        <v>2019</v>
      </c>
      <c r="I882" s="1" t="s">
        <v>29</v>
      </c>
      <c r="J882" s="1" t="s">
        <v>30</v>
      </c>
      <c r="K882" s="1" t="s">
        <v>75</v>
      </c>
      <c r="L882" s="1" t="s">
        <v>76</v>
      </c>
      <c r="M882" s="1" t="s">
        <v>77</v>
      </c>
      <c r="N882" s="1" t="s">
        <v>34</v>
      </c>
      <c r="O882" s="1" t="s">
        <v>35</v>
      </c>
      <c r="P882" s="1" t="s">
        <v>25</v>
      </c>
      <c r="Q882" s="1" t="s">
        <v>26</v>
      </c>
      <c r="R882" s="1" t="s">
        <v>26</v>
      </c>
      <c r="S882" s="1" t="s">
        <v>25</v>
      </c>
      <c r="T882" s="1" t="s">
        <v>25</v>
      </c>
      <c r="U882" s="1" t="s">
        <v>36</v>
      </c>
      <c r="V882" s="1" t="s">
        <v>37</v>
      </c>
      <c r="W882" s="1" t="s">
        <v>551</v>
      </c>
      <c r="X882" s="1" t="s">
        <v>25</v>
      </c>
      <c r="Y882">
        <v>1</v>
      </c>
    </row>
    <row r="883" spans="1:25" hidden="1" x14ac:dyDescent="0.25">
      <c r="A883" s="1" t="s">
        <v>25</v>
      </c>
      <c r="B883" s="1" t="s">
        <v>26</v>
      </c>
      <c r="C883" s="1" t="s">
        <v>26</v>
      </c>
      <c r="D883" s="1" t="s">
        <v>46</v>
      </c>
      <c r="E883" s="1" t="s">
        <v>53</v>
      </c>
      <c r="F883">
        <v>2018</v>
      </c>
      <c r="G883">
        <v>2018</v>
      </c>
      <c r="H883">
        <v>2018</v>
      </c>
      <c r="I883" s="1" t="s">
        <v>29</v>
      </c>
      <c r="J883" s="1" t="s">
        <v>30</v>
      </c>
      <c r="K883" s="1" t="s">
        <v>66</v>
      </c>
      <c r="L883" s="1" t="s">
        <v>226</v>
      </c>
      <c r="M883" s="1" t="s">
        <v>68</v>
      </c>
      <c r="N883" s="1" t="s">
        <v>34</v>
      </c>
      <c r="O883" s="1" t="s">
        <v>35</v>
      </c>
      <c r="P883" s="1" t="s">
        <v>25</v>
      </c>
      <c r="Q883" s="1" t="s">
        <v>26</v>
      </c>
      <c r="R883" s="1" t="s">
        <v>26</v>
      </c>
      <c r="S883" s="1" t="s">
        <v>25</v>
      </c>
      <c r="T883" s="1" t="s">
        <v>25</v>
      </c>
      <c r="U883" s="1" t="s">
        <v>36</v>
      </c>
      <c r="V883" s="1" t="s">
        <v>37</v>
      </c>
      <c r="W883" s="1" t="s">
        <v>30</v>
      </c>
      <c r="X883" s="1" t="s">
        <v>25</v>
      </c>
      <c r="Y883">
        <v>1</v>
      </c>
    </row>
    <row r="884" spans="1:25" hidden="1" x14ac:dyDescent="0.25">
      <c r="A884" s="1" t="s">
        <v>25</v>
      </c>
      <c r="B884" s="1" t="s">
        <v>26</v>
      </c>
      <c r="C884" s="1" t="s">
        <v>26</v>
      </c>
      <c r="D884" s="1" t="s">
        <v>46</v>
      </c>
      <c r="E884" s="1" t="s">
        <v>42</v>
      </c>
      <c r="F884">
        <v>2018</v>
      </c>
      <c r="G884">
        <v>2018</v>
      </c>
      <c r="H884">
        <v>2018</v>
      </c>
      <c r="I884" s="1" t="s">
        <v>29</v>
      </c>
      <c r="J884" s="1" t="s">
        <v>30</v>
      </c>
      <c r="K884" s="1" t="s">
        <v>57</v>
      </c>
      <c r="L884" s="1" t="s">
        <v>72</v>
      </c>
      <c r="M884" s="1" t="s">
        <v>59</v>
      </c>
      <c r="N884" s="1" t="s">
        <v>34</v>
      </c>
      <c r="O884" s="1" t="s">
        <v>35</v>
      </c>
      <c r="P884" s="1" t="s">
        <v>26</v>
      </c>
      <c r="Q884" s="1" t="s">
        <v>26</v>
      </c>
      <c r="R884" s="1" t="s">
        <v>26</v>
      </c>
      <c r="S884" s="1" t="s">
        <v>26</v>
      </c>
      <c r="T884" s="1" t="s">
        <v>26</v>
      </c>
      <c r="U884" s="1" t="s">
        <v>36</v>
      </c>
      <c r="V884" s="1" t="s">
        <v>37</v>
      </c>
      <c r="W884" s="1" t="s">
        <v>30</v>
      </c>
      <c r="X884" s="1" t="s">
        <v>25</v>
      </c>
      <c r="Y884">
        <v>1</v>
      </c>
    </row>
    <row r="885" spans="1:25" hidden="1" x14ac:dyDescent="0.25">
      <c r="A885" s="1" t="s">
        <v>25</v>
      </c>
      <c r="B885" s="1" t="s">
        <v>26</v>
      </c>
      <c r="C885" s="1" t="s">
        <v>26</v>
      </c>
      <c r="D885" s="1" t="s">
        <v>46</v>
      </c>
      <c r="E885" s="1" t="s">
        <v>42</v>
      </c>
      <c r="F885">
        <v>2019</v>
      </c>
      <c r="G885">
        <v>2019</v>
      </c>
      <c r="H885">
        <v>2019</v>
      </c>
      <c r="I885" s="1" t="s">
        <v>29</v>
      </c>
      <c r="J885" s="1" t="s">
        <v>30</v>
      </c>
      <c r="K885" s="1" t="s">
        <v>31</v>
      </c>
      <c r="L885" s="1" t="s">
        <v>257</v>
      </c>
      <c r="M885" s="1" t="s">
        <v>33</v>
      </c>
      <c r="N885" s="1" t="s">
        <v>34</v>
      </c>
      <c r="O885" s="1" t="s">
        <v>35</v>
      </c>
      <c r="P885" s="1" t="s">
        <v>26</v>
      </c>
      <c r="Q885" s="1" t="s">
        <v>26</v>
      </c>
      <c r="R885" s="1" t="s">
        <v>26</v>
      </c>
      <c r="S885" s="1" t="s">
        <v>26</v>
      </c>
      <c r="T885" s="1" t="s">
        <v>26</v>
      </c>
      <c r="U885" s="1" t="s">
        <v>56</v>
      </c>
      <c r="V885" s="1" t="s">
        <v>37</v>
      </c>
      <c r="W885" s="1" t="s">
        <v>551</v>
      </c>
      <c r="X885" s="1" t="s">
        <v>25</v>
      </c>
      <c r="Y885">
        <v>1</v>
      </c>
    </row>
    <row r="886" spans="1:25" hidden="1" x14ac:dyDescent="0.25">
      <c r="A886" s="1" t="s">
        <v>25</v>
      </c>
      <c r="B886" s="1" t="s">
        <v>26</v>
      </c>
      <c r="C886" s="1" t="s">
        <v>26</v>
      </c>
      <c r="D886" s="1" t="s">
        <v>46</v>
      </c>
      <c r="E886" s="1" t="s">
        <v>42</v>
      </c>
      <c r="F886">
        <v>2016</v>
      </c>
      <c r="G886">
        <v>2016</v>
      </c>
      <c r="H886">
        <v>2016</v>
      </c>
      <c r="I886" s="1" t="s">
        <v>29</v>
      </c>
      <c r="J886" s="1" t="s">
        <v>30</v>
      </c>
      <c r="K886" s="1" t="s">
        <v>43</v>
      </c>
      <c r="L886" s="1" t="s">
        <v>44</v>
      </c>
      <c r="M886" s="1" t="s">
        <v>45</v>
      </c>
      <c r="N886" s="1" t="s">
        <v>34</v>
      </c>
      <c r="O886" s="1" t="s">
        <v>35</v>
      </c>
      <c r="P886" s="1" t="s">
        <v>26</v>
      </c>
      <c r="Q886" s="1" t="s">
        <v>26</v>
      </c>
      <c r="R886" s="1" t="s">
        <v>26</v>
      </c>
      <c r="S886" s="1" t="s">
        <v>26</v>
      </c>
      <c r="T886" s="1" t="s">
        <v>26</v>
      </c>
      <c r="U886" s="1" t="s">
        <v>36</v>
      </c>
      <c r="V886" s="1" t="s">
        <v>37</v>
      </c>
      <c r="W886" s="1" t="s">
        <v>30</v>
      </c>
      <c r="X886" s="1" t="s">
        <v>25</v>
      </c>
      <c r="Y886">
        <v>1</v>
      </c>
    </row>
    <row r="887" spans="1:25" hidden="1" x14ac:dyDescent="0.25">
      <c r="A887" s="1" t="s">
        <v>25</v>
      </c>
      <c r="B887" s="1" t="s">
        <v>26</v>
      </c>
      <c r="C887" s="1" t="s">
        <v>25</v>
      </c>
      <c r="D887" s="1" t="s">
        <v>27</v>
      </c>
      <c r="E887" s="1" t="s">
        <v>42</v>
      </c>
      <c r="F887">
        <v>2019</v>
      </c>
      <c r="G887">
        <v>2019</v>
      </c>
      <c r="H887">
        <v>2019</v>
      </c>
      <c r="I887" s="1" t="s">
        <v>29</v>
      </c>
      <c r="J887" s="1" t="s">
        <v>30</v>
      </c>
      <c r="K887" s="1" t="s">
        <v>86</v>
      </c>
      <c r="L887" s="1" t="s">
        <v>87</v>
      </c>
      <c r="M887" s="1" t="s">
        <v>88</v>
      </c>
      <c r="N887" s="1" t="s">
        <v>34</v>
      </c>
      <c r="O887" s="1" t="s">
        <v>35</v>
      </c>
      <c r="P887" s="1" t="s">
        <v>26</v>
      </c>
      <c r="Q887" s="1" t="s">
        <v>26</v>
      </c>
      <c r="R887" s="1" t="s">
        <v>26</v>
      </c>
      <c r="S887" s="1" t="s">
        <v>26</v>
      </c>
      <c r="T887" s="1" t="s">
        <v>26</v>
      </c>
      <c r="U887" s="1" t="s">
        <v>36</v>
      </c>
      <c r="V887" s="1" t="s">
        <v>37</v>
      </c>
      <c r="W887" s="1" t="s">
        <v>30</v>
      </c>
      <c r="X887" s="1" t="s">
        <v>26</v>
      </c>
      <c r="Y887">
        <v>1</v>
      </c>
    </row>
    <row r="888" spans="1:25" hidden="1" x14ac:dyDescent="0.25">
      <c r="A888" s="1" t="s">
        <v>25</v>
      </c>
      <c r="B888" s="1" t="s">
        <v>26</v>
      </c>
      <c r="C888" s="1" t="s">
        <v>26</v>
      </c>
      <c r="D888" s="1" t="s">
        <v>27</v>
      </c>
      <c r="E888" s="1" t="s">
        <v>28</v>
      </c>
      <c r="F888">
        <v>2017</v>
      </c>
      <c r="G888">
        <v>2017</v>
      </c>
      <c r="H888">
        <v>2017</v>
      </c>
      <c r="I888" s="1" t="s">
        <v>29</v>
      </c>
      <c r="J888" s="1" t="s">
        <v>30</v>
      </c>
      <c r="K888" s="1" t="s">
        <v>159</v>
      </c>
      <c r="L888" s="1" t="s">
        <v>503</v>
      </c>
      <c r="M888" s="1" t="s">
        <v>161</v>
      </c>
      <c r="N888" s="1" t="s">
        <v>34</v>
      </c>
      <c r="O888" s="1" t="s">
        <v>35</v>
      </c>
      <c r="P888" s="1" t="s">
        <v>25</v>
      </c>
      <c r="Q888" s="1" t="s">
        <v>25</v>
      </c>
      <c r="R888" s="1" t="s">
        <v>26</v>
      </c>
      <c r="S888" s="1" t="s">
        <v>26</v>
      </c>
      <c r="T888" s="1" t="s">
        <v>25</v>
      </c>
      <c r="U888" s="1" t="s">
        <v>36</v>
      </c>
      <c r="V888" s="1" t="s">
        <v>37</v>
      </c>
      <c r="W888" s="1" t="s">
        <v>30</v>
      </c>
      <c r="X888" s="1" t="s">
        <v>25</v>
      </c>
      <c r="Y888">
        <v>1</v>
      </c>
    </row>
    <row r="889" spans="1:25" hidden="1" x14ac:dyDescent="0.25">
      <c r="A889" s="1" t="s">
        <v>25</v>
      </c>
      <c r="B889" s="1" t="s">
        <v>26</v>
      </c>
      <c r="C889" s="1" t="s">
        <v>26</v>
      </c>
      <c r="D889" s="1" t="s">
        <v>27</v>
      </c>
      <c r="E889" s="1" t="s">
        <v>28</v>
      </c>
      <c r="F889">
        <v>2018</v>
      </c>
      <c r="G889">
        <v>2018</v>
      </c>
      <c r="H889">
        <v>2018</v>
      </c>
      <c r="I889" s="1" t="s">
        <v>29</v>
      </c>
      <c r="J889" s="1" t="s">
        <v>30</v>
      </c>
      <c r="K889" s="1" t="s">
        <v>63</v>
      </c>
      <c r="L889" s="1" t="s">
        <v>64</v>
      </c>
      <c r="M889" s="1" t="s">
        <v>65</v>
      </c>
      <c r="N889" s="1" t="s">
        <v>34</v>
      </c>
      <c r="O889" s="1" t="s">
        <v>35</v>
      </c>
      <c r="P889" s="1" t="s">
        <v>25</v>
      </c>
      <c r="Q889" s="1" t="s">
        <v>25</v>
      </c>
      <c r="R889" s="1" t="s">
        <v>26</v>
      </c>
      <c r="S889" s="1" t="s">
        <v>25</v>
      </c>
      <c r="T889" s="1" t="s">
        <v>25</v>
      </c>
      <c r="U889" s="1" t="s">
        <v>36</v>
      </c>
      <c r="V889" s="1" t="s">
        <v>37</v>
      </c>
      <c r="W889" s="1" t="s">
        <v>30</v>
      </c>
      <c r="X889" s="1" t="s">
        <v>26</v>
      </c>
      <c r="Y889">
        <v>1</v>
      </c>
    </row>
    <row r="890" spans="1:25" hidden="1" x14ac:dyDescent="0.25">
      <c r="A890" s="1" t="s">
        <v>25</v>
      </c>
      <c r="B890" s="1" t="s">
        <v>26</v>
      </c>
      <c r="C890" s="1" t="s">
        <v>26</v>
      </c>
      <c r="D890" s="1" t="s">
        <v>46</v>
      </c>
      <c r="E890" s="1" t="s">
        <v>53</v>
      </c>
      <c r="F890">
        <v>2018</v>
      </c>
      <c r="G890">
        <v>2018</v>
      </c>
      <c r="H890">
        <v>2018</v>
      </c>
      <c r="I890" s="1" t="s">
        <v>29</v>
      </c>
      <c r="J890" s="1" t="s">
        <v>30</v>
      </c>
      <c r="K890" s="1" t="s">
        <v>63</v>
      </c>
      <c r="L890" s="1" t="s">
        <v>172</v>
      </c>
      <c r="M890" s="1" t="s">
        <v>65</v>
      </c>
      <c r="N890" s="1" t="s">
        <v>34</v>
      </c>
      <c r="O890" s="1" t="s">
        <v>35</v>
      </c>
      <c r="P890" s="1" t="s">
        <v>25</v>
      </c>
      <c r="Q890" s="1" t="s">
        <v>26</v>
      </c>
      <c r="R890" s="1" t="s">
        <v>26</v>
      </c>
      <c r="S890" s="1" t="s">
        <v>25</v>
      </c>
      <c r="T890" s="1" t="s">
        <v>26</v>
      </c>
      <c r="U890" s="1" t="s">
        <v>36</v>
      </c>
      <c r="V890" s="1" t="s">
        <v>37</v>
      </c>
      <c r="W890" s="1" t="s">
        <v>30</v>
      </c>
      <c r="X890" s="1" t="s">
        <v>25</v>
      </c>
      <c r="Y890">
        <v>1</v>
      </c>
    </row>
    <row r="891" spans="1:25" hidden="1" x14ac:dyDescent="0.25">
      <c r="A891" s="1" t="s">
        <v>25</v>
      </c>
      <c r="B891" s="1" t="s">
        <v>26</v>
      </c>
      <c r="C891" s="1" t="s">
        <v>26</v>
      </c>
      <c r="D891" s="1" t="s">
        <v>27</v>
      </c>
      <c r="E891" s="1" t="s">
        <v>42</v>
      </c>
      <c r="F891">
        <v>2020</v>
      </c>
      <c r="G891">
        <v>2020</v>
      </c>
      <c r="H891">
        <v>2020</v>
      </c>
      <c r="I891" s="1" t="s">
        <v>29</v>
      </c>
      <c r="J891" s="1" t="s">
        <v>30</v>
      </c>
      <c r="K891" s="1" t="s">
        <v>66</v>
      </c>
      <c r="L891" s="1" t="s">
        <v>67</v>
      </c>
      <c r="M891" s="1" t="s">
        <v>68</v>
      </c>
      <c r="N891" s="1" t="s">
        <v>34</v>
      </c>
      <c r="O891" s="1" t="s">
        <v>35</v>
      </c>
      <c r="P891" s="1" t="s">
        <v>26</v>
      </c>
      <c r="Q891" s="1" t="s">
        <v>26</v>
      </c>
      <c r="R891" s="1" t="s">
        <v>26</v>
      </c>
      <c r="S891" s="1" t="s">
        <v>26</v>
      </c>
      <c r="T891" s="1" t="s">
        <v>26</v>
      </c>
      <c r="U891" s="1" t="s">
        <v>36</v>
      </c>
      <c r="V891" s="1" t="s">
        <v>37</v>
      </c>
      <c r="W891" s="1" t="s">
        <v>30</v>
      </c>
      <c r="X891" s="1" t="s">
        <v>26</v>
      </c>
      <c r="Y891">
        <v>1</v>
      </c>
    </row>
    <row r="892" spans="1:25" hidden="1" x14ac:dyDescent="0.25">
      <c r="A892" s="1" t="s">
        <v>25</v>
      </c>
      <c r="B892" s="1" t="s">
        <v>26</v>
      </c>
      <c r="C892" s="1" t="s">
        <v>26</v>
      </c>
      <c r="D892" s="1" t="s">
        <v>27</v>
      </c>
      <c r="E892" s="1" t="s">
        <v>28</v>
      </c>
      <c r="F892">
        <v>2019</v>
      </c>
      <c r="G892">
        <v>2019</v>
      </c>
      <c r="H892">
        <v>2018</v>
      </c>
      <c r="I892" s="1" t="s">
        <v>29</v>
      </c>
      <c r="J892" s="1" t="s">
        <v>30</v>
      </c>
      <c r="K892" s="1" t="s">
        <v>89</v>
      </c>
      <c r="L892" s="1" t="s">
        <v>205</v>
      </c>
      <c r="M892" s="1" t="s">
        <v>91</v>
      </c>
      <c r="N892" s="1" t="s">
        <v>34</v>
      </c>
      <c r="O892" s="1" t="s">
        <v>35</v>
      </c>
      <c r="P892" s="1" t="s">
        <v>25</v>
      </c>
      <c r="Q892" s="1" t="s">
        <v>25</v>
      </c>
      <c r="R892" s="1" t="s">
        <v>26</v>
      </c>
      <c r="S892" s="1" t="s">
        <v>25</v>
      </c>
      <c r="T892" s="1" t="s">
        <v>25</v>
      </c>
      <c r="U892" s="1" t="s">
        <v>36</v>
      </c>
      <c r="V892" s="1" t="s">
        <v>37</v>
      </c>
      <c r="W892" s="1" t="s">
        <v>30</v>
      </c>
      <c r="X892" s="1" t="s">
        <v>26</v>
      </c>
      <c r="Y892">
        <v>1</v>
      </c>
    </row>
    <row r="893" spans="1:25" hidden="1" x14ac:dyDescent="0.25">
      <c r="A893" s="1" t="s">
        <v>25</v>
      </c>
      <c r="B893" s="1" t="s">
        <v>26</v>
      </c>
      <c r="C893" s="1" t="s">
        <v>26</v>
      </c>
      <c r="D893" s="1" t="s">
        <v>27</v>
      </c>
      <c r="E893" s="1" t="s">
        <v>42</v>
      </c>
      <c r="F893">
        <v>2018</v>
      </c>
      <c r="G893">
        <v>2018</v>
      </c>
      <c r="H893">
        <v>2018</v>
      </c>
      <c r="I893" s="1" t="s">
        <v>29</v>
      </c>
      <c r="J893" s="1" t="s">
        <v>30</v>
      </c>
      <c r="K893" s="1" t="s">
        <v>159</v>
      </c>
      <c r="L893" s="1" t="s">
        <v>271</v>
      </c>
      <c r="M893" s="1" t="s">
        <v>161</v>
      </c>
      <c r="N893" s="1" t="s">
        <v>34</v>
      </c>
      <c r="O893" s="1" t="s">
        <v>35</v>
      </c>
      <c r="P893" s="1" t="s">
        <v>26</v>
      </c>
      <c r="Q893" s="1" t="s">
        <v>26</v>
      </c>
      <c r="R893" s="1" t="s">
        <v>26</v>
      </c>
      <c r="S893" s="1" t="s">
        <v>26</v>
      </c>
      <c r="T893" s="1" t="s">
        <v>26</v>
      </c>
      <c r="U893" s="1" t="s">
        <v>36</v>
      </c>
      <c r="V893" s="1" t="s">
        <v>37</v>
      </c>
      <c r="W893" s="1" t="s">
        <v>30</v>
      </c>
      <c r="X893" s="1" t="s">
        <v>25</v>
      </c>
      <c r="Y893">
        <v>1</v>
      </c>
    </row>
    <row r="894" spans="1:25" hidden="1" x14ac:dyDescent="0.25">
      <c r="A894" s="1" t="s">
        <v>25</v>
      </c>
      <c r="B894" s="1" t="s">
        <v>26</v>
      </c>
      <c r="C894" s="1" t="s">
        <v>26</v>
      </c>
      <c r="D894" s="1" t="s">
        <v>46</v>
      </c>
      <c r="E894" s="1" t="s">
        <v>53</v>
      </c>
      <c r="F894">
        <v>2017</v>
      </c>
      <c r="G894">
        <v>2017</v>
      </c>
      <c r="H894">
        <v>2017</v>
      </c>
      <c r="I894" s="1" t="s">
        <v>29</v>
      </c>
      <c r="J894" s="1" t="s">
        <v>30</v>
      </c>
      <c r="K894" s="1" t="s">
        <v>50</v>
      </c>
      <c r="L894" s="1" t="s">
        <v>408</v>
      </c>
      <c r="M894" s="1" t="s">
        <v>52</v>
      </c>
      <c r="N894" s="1" t="s">
        <v>34</v>
      </c>
      <c r="O894" s="1" t="s">
        <v>35</v>
      </c>
      <c r="P894" s="1" t="s">
        <v>25</v>
      </c>
      <c r="Q894" s="1" t="s">
        <v>26</v>
      </c>
      <c r="R894" s="1" t="s">
        <v>26</v>
      </c>
      <c r="S894" s="1" t="s">
        <v>25</v>
      </c>
      <c r="T894" s="1" t="s">
        <v>25</v>
      </c>
      <c r="U894" s="1" t="s">
        <v>36</v>
      </c>
      <c r="V894" s="1" t="s">
        <v>37</v>
      </c>
      <c r="W894" s="1" t="s">
        <v>30</v>
      </c>
      <c r="X894" s="1" t="s">
        <v>26</v>
      </c>
      <c r="Y894">
        <v>1</v>
      </c>
    </row>
    <row r="895" spans="1:25" hidden="1" x14ac:dyDescent="0.25">
      <c r="A895" s="1" t="s">
        <v>25</v>
      </c>
      <c r="B895" s="1" t="s">
        <v>26</v>
      </c>
      <c r="C895" s="1" t="s">
        <v>26</v>
      </c>
      <c r="D895" s="1" t="s">
        <v>46</v>
      </c>
      <c r="E895" s="1" t="s">
        <v>42</v>
      </c>
      <c r="F895">
        <v>2018</v>
      </c>
      <c r="G895">
        <v>2018</v>
      </c>
      <c r="H895">
        <v>2018</v>
      </c>
      <c r="I895" s="1" t="s">
        <v>29</v>
      </c>
      <c r="J895" s="1" t="s">
        <v>30</v>
      </c>
      <c r="K895" s="1" t="s">
        <v>130</v>
      </c>
      <c r="L895" s="1" t="s">
        <v>142</v>
      </c>
      <c r="M895" s="1" t="s">
        <v>132</v>
      </c>
      <c r="N895" s="1" t="s">
        <v>34</v>
      </c>
      <c r="O895" s="1" t="s">
        <v>35</v>
      </c>
      <c r="P895" s="1" t="s">
        <v>26</v>
      </c>
      <c r="Q895" s="1" t="s">
        <v>26</v>
      </c>
      <c r="R895" s="1" t="s">
        <v>26</v>
      </c>
      <c r="S895" s="1" t="s">
        <v>26</v>
      </c>
      <c r="T895" s="1" t="s">
        <v>26</v>
      </c>
      <c r="U895" s="1" t="s">
        <v>36</v>
      </c>
      <c r="V895" s="1" t="s">
        <v>37</v>
      </c>
      <c r="W895" s="1" t="s">
        <v>30</v>
      </c>
      <c r="X895" s="1" t="s">
        <v>26</v>
      </c>
      <c r="Y895">
        <v>1</v>
      </c>
    </row>
    <row r="896" spans="1:25" hidden="1" x14ac:dyDescent="0.25">
      <c r="A896" s="1" t="s">
        <v>25</v>
      </c>
      <c r="B896" s="1" t="s">
        <v>26</v>
      </c>
      <c r="C896" s="1" t="s">
        <v>26</v>
      </c>
      <c r="D896" s="1" t="s">
        <v>27</v>
      </c>
      <c r="E896" s="1" t="s">
        <v>28</v>
      </c>
      <c r="F896">
        <v>2019</v>
      </c>
      <c r="G896">
        <v>2019</v>
      </c>
      <c r="H896">
        <v>2019</v>
      </c>
      <c r="I896" s="1" t="s">
        <v>29</v>
      </c>
      <c r="J896" s="1" t="s">
        <v>30</v>
      </c>
      <c r="K896" s="1" t="s">
        <v>78</v>
      </c>
      <c r="L896" s="1" t="s">
        <v>357</v>
      </c>
      <c r="M896" s="1" t="s">
        <v>80</v>
      </c>
      <c r="N896" s="1" t="s">
        <v>34</v>
      </c>
      <c r="O896" s="1" t="s">
        <v>35</v>
      </c>
      <c r="P896" s="1" t="s">
        <v>25</v>
      </c>
      <c r="Q896" s="1" t="s">
        <v>25</v>
      </c>
      <c r="R896" s="1" t="s">
        <v>26</v>
      </c>
      <c r="S896" s="1" t="s">
        <v>26</v>
      </c>
      <c r="T896" s="1" t="s">
        <v>26</v>
      </c>
      <c r="U896" s="1" t="s">
        <v>36</v>
      </c>
      <c r="V896" s="1" t="s">
        <v>37</v>
      </c>
      <c r="W896" s="1" t="s">
        <v>30</v>
      </c>
      <c r="X896" s="1" t="s">
        <v>25</v>
      </c>
      <c r="Y896">
        <v>1</v>
      </c>
    </row>
    <row r="897" spans="1:25" hidden="1" x14ac:dyDescent="0.25">
      <c r="A897" s="1" t="s">
        <v>25</v>
      </c>
      <c r="B897" s="1" t="s">
        <v>26</v>
      </c>
      <c r="C897" s="1" t="s">
        <v>26</v>
      </c>
      <c r="D897" s="1" t="s">
        <v>46</v>
      </c>
      <c r="E897" s="1" t="s">
        <v>53</v>
      </c>
      <c r="F897">
        <v>2019</v>
      </c>
      <c r="G897">
        <v>2019</v>
      </c>
      <c r="H897">
        <v>2019</v>
      </c>
      <c r="I897" s="1" t="s">
        <v>29</v>
      </c>
      <c r="J897" s="1" t="s">
        <v>30</v>
      </c>
      <c r="K897" s="1" t="s">
        <v>63</v>
      </c>
      <c r="L897" s="1" t="s">
        <v>64</v>
      </c>
      <c r="M897" s="1" t="s">
        <v>65</v>
      </c>
      <c r="N897" s="1" t="s">
        <v>34</v>
      </c>
      <c r="O897" s="1" t="s">
        <v>35</v>
      </c>
      <c r="P897" s="1" t="s">
        <v>25</v>
      </c>
      <c r="Q897" s="1" t="s">
        <v>26</v>
      </c>
      <c r="R897" s="1" t="s">
        <v>26</v>
      </c>
      <c r="S897" s="1" t="s">
        <v>25</v>
      </c>
      <c r="T897" s="1" t="s">
        <v>26</v>
      </c>
      <c r="U897" s="1" t="s">
        <v>36</v>
      </c>
      <c r="V897" s="1" t="s">
        <v>37</v>
      </c>
      <c r="W897" s="1" t="s">
        <v>551</v>
      </c>
      <c r="X897" s="1" t="s">
        <v>25</v>
      </c>
      <c r="Y897">
        <v>1</v>
      </c>
    </row>
    <row r="898" spans="1:25" hidden="1" x14ac:dyDescent="0.25">
      <c r="A898" s="1" t="s">
        <v>25</v>
      </c>
      <c r="B898" s="1" t="s">
        <v>26</v>
      </c>
      <c r="C898" s="1" t="s">
        <v>26</v>
      </c>
      <c r="D898" s="1" t="s">
        <v>46</v>
      </c>
      <c r="E898" s="1" t="s">
        <v>69</v>
      </c>
      <c r="F898">
        <v>2020</v>
      </c>
      <c r="G898">
        <v>2020</v>
      </c>
      <c r="H898">
        <v>2020</v>
      </c>
      <c r="I898" s="1" t="s">
        <v>29</v>
      </c>
      <c r="J898" s="1" t="s">
        <v>30</v>
      </c>
      <c r="K898" s="1" t="s">
        <v>43</v>
      </c>
      <c r="L898" s="1" t="s">
        <v>44</v>
      </c>
      <c r="M898" s="1" t="s">
        <v>45</v>
      </c>
      <c r="N898" s="1" t="s">
        <v>34</v>
      </c>
      <c r="O898" s="1" t="s">
        <v>35</v>
      </c>
      <c r="P898" s="1" t="s">
        <v>25</v>
      </c>
      <c r="Q898" s="1" t="s">
        <v>26</v>
      </c>
      <c r="R898" s="1" t="s">
        <v>26</v>
      </c>
      <c r="S898" s="1" t="s">
        <v>25</v>
      </c>
      <c r="T898" s="1" t="s">
        <v>25</v>
      </c>
      <c r="U898" s="1" t="s">
        <v>36</v>
      </c>
      <c r="V898" s="1" t="s">
        <v>81</v>
      </c>
      <c r="W898" s="1" t="s">
        <v>30</v>
      </c>
      <c r="X898" s="1" t="s">
        <v>26</v>
      </c>
      <c r="Y898">
        <v>1</v>
      </c>
    </row>
    <row r="899" spans="1:25" hidden="1" x14ac:dyDescent="0.25">
      <c r="A899" s="1" t="s">
        <v>25</v>
      </c>
      <c r="B899" s="1" t="s">
        <v>26</v>
      </c>
      <c r="C899" s="1" t="s">
        <v>26</v>
      </c>
      <c r="D899" s="1" t="s">
        <v>46</v>
      </c>
      <c r="E899" s="1" t="s">
        <v>42</v>
      </c>
      <c r="F899">
        <v>2019</v>
      </c>
      <c r="G899">
        <v>2019</v>
      </c>
      <c r="H899">
        <v>2019</v>
      </c>
      <c r="I899" s="1" t="s">
        <v>29</v>
      </c>
      <c r="J899" s="1" t="s">
        <v>30</v>
      </c>
      <c r="K899" s="1" t="s">
        <v>38</v>
      </c>
      <c r="L899" s="1" t="s">
        <v>39</v>
      </c>
      <c r="M899" s="1" t="s">
        <v>40</v>
      </c>
      <c r="N899" s="1" t="s">
        <v>34</v>
      </c>
      <c r="O899" s="1" t="s">
        <v>35</v>
      </c>
      <c r="P899" s="1" t="s">
        <v>26</v>
      </c>
      <c r="Q899" s="1" t="s">
        <v>26</v>
      </c>
      <c r="R899" s="1" t="s">
        <v>26</v>
      </c>
      <c r="S899" s="1" t="s">
        <v>26</v>
      </c>
      <c r="T899" s="1" t="s">
        <v>26</v>
      </c>
      <c r="U899" s="1" t="s">
        <v>36</v>
      </c>
      <c r="V899" s="1" t="s">
        <v>81</v>
      </c>
      <c r="W899" s="1" t="s">
        <v>30</v>
      </c>
      <c r="X899" s="1" t="s">
        <v>26</v>
      </c>
      <c r="Y899">
        <v>1</v>
      </c>
    </row>
    <row r="900" spans="1:25" hidden="1" x14ac:dyDescent="0.25">
      <c r="A900" s="1" t="s">
        <v>25</v>
      </c>
      <c r="B900" s="1" t="s">
        <v>26</v>
      </c>
      <c r="C900" s="1" t="s">
        <v>26</v>
      </c>
      <c r="D900" s="1" t="s">
        <v>46</v>
      </c>
      <c r="E900" s="1" t="s">
        <v>42</v>
      </c>
      <c r="F900">
        <v>2019</v>
      </c>
      <c r="G900">
        <v>2019</v>
      </c>
      <c r="H900">
        <v>2019</v>
      </c>
      <c r="I900" s="1" t="s">
        <v>29</v>
      </c>
      <c r="J900" s="1" t="s">
        <v>30</v>
      </c>
      <c r="K900" s="1" t="s">
        <v>38</v>
      </c>
      <c r="L900" s="1" t="s">
        <v>39</v>
      </c>
      <c r="M900" s="1" t="s">
        <v>40</v>
      </c>
      <c r="N900" s="1" t="s">
        <v>34</v>
      </c>
      <c r="O900" s="1" t="s">
        <v>35</v>
      </c>
      <c r="P900" s="1" t="s">
        <v>26</v>
      </c>
      <c r="Q900" s="1" t="s">
        <v>26</v>
      </c>
      <c r="R900" s="1" t="s">
        <v>26</v>
      </c>
      <c r="S900" s="1" t="s">
        <v>26</v>
      </c>
      <c r="T900" s="1" t="s">
        <v>26</v>
      </c>
      <c r="U900" s="1" t="s">
        <v>36</v>
      </c>
      <c r="V900" s="1" t="s">
        <v>81</v>
      </c>
      <c r="W900" s="1" t="s">
        <v>551</v>
      </c>
      <c r="X900" s="1" t="s">
        <v>26</v>
      </c>
      <c r="Y900">
        <v>1</v>
      </c>
    </row>
    <row r="901" spans="1:25" hidden="1" x14ac:dyDescent="0.25">
      <c r="A901" s="1" t="s">
        <v>25</v>
      </c>
      <c r="B901" s="1" t="s">
        <v>26</v>
      </c>
      <c r="C901" s="1" t="s">
        <v>26</v>
      </c>
      <c r="D901" s="1" t="s">
        <v>27</v>
      </c>
      <c r="E901" s="1" t="s">
        <v>42</v>
      </c>
      <c r="F901">
        <v>2020</v>
      </c>
      <c r="G901">
        <v>2020</v>
      </c>
      <c r="H901">
        <v>2020</v>
      </c>
      <c r="I901" s="1" t="s">
        <v>29</v>
      </c>
      <c r="J901" s="1" t="s">
        <v>30</v>
      </c>
      <c r="K901" s="1" t="s">
        <v>78</v>
      </c>
      <c r="L901" s="1" t="s">
        <v>190</v>
      </c>
      <c r="M901" s="1" t="s">
        <v>80</v>
      </c>
      <c r="N901" s="1" t="s">
        <v>34</v>
      </c>
      <c r="O901" s="1" t="s">
        <v>35</v>
      </c>
      <c r="P901" s="1" t="s">
        <v>26</v>
      </c>
      <c r="Q901" s="1" t="s">
        <v>26</v>
      </c>
      <c r="R901" s="1" t="s">
        <v>26</v>
      </c>
      <c r="S901" s="1" t="s">
        <v>26</v>
      </c>
      <c r="T901" s="1" t="s">
        <v>26</v>
      </c>
      <c r="U901" s="1" t="s">
        <v>56</v>
      </c>
      <c r="V901" s="1" t="s">
        <v>81</v>
      </c>
      <c r="W901" s="1" t="s">
        <v>30</v>
      </c>
      <c r="X901" s="1" t="s">
        <v>26</v>
      </c>
      <c r="Y901">
        <v>1</v>
      </c>
    </row>
    <row r="902" spans="1:25" hidden="1" x14ac:dyDescent="0.25">
      <c r="A902" s="1" t="s">
        <v>25</v>
      </c>
      <c r="B902" s="1" t="s">
        <v>26</v>
      </c>
      <c r="C902" s="1" t="s">
        <v>26</v>
      </c>
      <c r="D902" s="1" t="s">
        <v>46</v>
      </c>
      <c r="E902" s="1" t="s">
        <v>53</v>
      </c>
      <c r="F902">
        <v>2020</v>
      </c>
      <c r="G902">
        <v>2020</v>
      </c>
      <c r="H902">
        <v>2020</v>
      </c>
      <c r="I902" s="1" t="s">
        <v>29</v>
      </c>
      <c r="J902" s="1" t="s">
        <v>30</v>
      </c>
      <c r="K902" s="1" t="s">
        <v>38</v>
      </c>
      <c r="L902" s="1" t="s">
        <v>206</v>
      </c>
      <c r="M902" s="1" t="s">
        <v>55</v>
      </c>
      <c r="N902" s="1" t="s">
        <v>34</v>
      </c>
      <c r="O902" s="1" t="s">
        <v>35</v>
      </c>
      <c r="P902" s="1" t="s">
        <v>25</v>
      </c>
      <c r="Q902" s="1" t="s">
        <v>26</v>
      </c>
      <c r="R902" s="1" t="s">
        <v>26</v>
      </c>
      <c r="S902" s="1" t="s">
        <v>25</v>
      </c>
      <c r="T902" s="1" t="s">
        <v>25</v>
      </c>
      <c r="U902" s="1" t="s">
        <v>36</v>
      </c>
      <c r="V902" s="1" t="s">
        <v>81</v>
      </c>
      <c r="W902" s="1" t="s">
        <v>30</v>
      </c>
      <c r="X902" s="1" t="s">
        <v>26</v>
      </c>
      <c r="Y902">
        <v>1</v>
      </c>
    </row>
    <row r="903" spans="1:25" hidden="1" x14ac:dyDescent="0.25">
      <c r="A903" s="1" t="s">
        <v>26</v>
      </c>
      <c r="B903" s="1" t="s">
        <v>25</v>
      </c>
      <c r="C903" s="1" t="s">
        <v>26</v>
      </c>
      <c r="D903" s="1" t="s">
        <v>27</v>
      </c>
      <c r="E903" s="1" t="s">
        <v>28</v>
      </c>
      <c r="F903">
        <v>2018</v>
      </c>
      <c r="G903">
        <v>2018</v>
      </c>
      <c r="H903">
        <v>2018</v>
      </c>
      <c r="I903" s="1" t="s">
        <v>29</v>
      </c>
      <c r="J903" s="1" t="s">
        <v>30</v>
      </c>
      <c r="K903" s="1" t="s">
        <v>95</v>
      </c>
      <c r="L903" s="1" t="s">
        <v>213</v>
      </c>
      <c r="M903" s="1" t="s">
        <v>96</v>
      </c>
      <c r="N903" s="1" t="s">
        <v>34</v>
      </c>
      <c r="O903" s="1" t="s">
        <v>35</v>
      </c>
      <c r="P903" s="1" t="s">
        <v>25</v>
      </c>
      <c r="Q903" s="1" t="s">
        <v>25</v>
      </c>
      <c r="R903" s="1" t="s">
        <v>26</v>
      </c>
      <c r="S903" s="1" t="s">
        <v>25</v>
      </c>
      <c r="T903" s="1" t="s">
        <v>25</v>
      </c>
      <c r="U903" s="1" t="s">
        <v>36</v>
      </c>
      <c r="V903" s="1" t="s">
        <v>81</v>
      </c>
      <c r="W903" s="1" t="s">
        <v>30</v>
      </c>
      <c r="X903" s="1" t="s">
        <v>26</v>
      </c>
      <c r="Y903">
        <v>1</v>
      </c>
    </row>
    <row r="904" spans="1:25" hidden="1" x14ac:dyDescent="0.25">
      <c r="A904" s="1" t="s">
        <v>25</v>
      </c>
      <c r="B904" s="1" t="s">
        <v>26</v>
      </c>
      <c r="C904" s="1" t="s">
        <v>26</v>
      </c>
      <c r="D904" s="1" t="s">
        <v>46</v>
      </c>
      <c r="E904" s="1" t="s">
        <v>28</v>
      </c>
      <c r="F904">
        <v>2016</v>
      </c>
      <c r="G904">
        <v>2016</v>
      </c>
      <c r="H904">
        <v>2016</v>
      </c>
      <c r="I904" s="1" t="s">
        <v>29</v>
      </c>
      <c r="J904" s="1" t="s">
        <v>30</v>
      </c>
      <c r="K904" s="1" t="s">
        <v>104</v>
      </c>
      <c r="L904" s="1" t="s">
        <v>150</v>
      </c>
      <c r="M904" s="1" t="s">
        <v>106</v>
      </c>
      <c r="N904" s="1" t="s">
        <v>34</v>
      </c>
      <c r="O904" s="1" t="s">
        <v>35</v>
      </c>
      <c r="P904" s="1" t="s">
        <v>25</v>
      </c>
      <c r="Q904" s="1" t="s">
        <v>25</v>
      </c>
      <c r="R904" s="1" t="s">
        <v>26</v>
      </c>
      <c r="S904" s="1" t="s">
        <v>25</v>
      </c>
      <c r="T904" s="1" t="s">
        <v>25</v>
      </c>
      <c r="U904" s="1" t="s">
        <v>36</v>
      </c>
      <c r="V904" s="1" t="s">
        <v>81</v>
      </c>
      <c r="W904" s="1" t="s">
        <v>30</v>
      </c>
      <c r="X904" s="1" t="s">
        <v>26</v>
      </c>
      <c r="Y904">
        <v>1</v>
      </c>
    </row>
    <row r="905" spans="1:25" hidden="1" x14ac:dyDescent="0.25">
      <c r="A905" s="1" t="s">
        <v>25</v>
      </c>
      <c r="B905" s="1" t="s">
        <v>26</v>
      </c>
      <c r="C905" s="1" t="s">
        <v>26</v>
      </c>
      <c r="D905" s="1" t="s">
        <v>27</v>
      </c>
      <c r="E905" s="1" t="s">
        <v>28</v>
      </c>
      <c r="F905">
        <v>2019</v>
      </c>
      <c r="G905">
        <v>2019</v>
      </c>
      <c r="H905">
        <v>2019</v>
      </c>
      <c r="I905" s="1" t="s">
        <v>29</v>
      </c>
      <c r="J905" s="1" t="s">
        <v>30</v>
      </c>
      <c r="K905" s="1" t="s">
        <v>38</v>
      </c>
      <c r="L905" s="1" t="s">
        <v>39</v>
      </c>
      <c r="M905" s="1" t="s">
        <v>40</v>
      </c>
      <c r="N905" s="1" t="s">
        <v>34</v>
      </c>
      <c r="O905" s="1" t="s">
        <v>35</v>
      </c>
      <c r="P905" s="1" t="s">
        <v>25</v>
      </c>
      <c r="Q905" s="1" t="s">
        <v>25</v>
      </c>
      <c r="R905" s="1" t="s">
        <v>26</v>
      </c>
      <c r="S905" s="1" t="s">
        <v>25</v>
      </c>
      <c r="T905" s="1" t="s">
        <v>25</v>
      </c>
      <c r="U905" s="1" t="s">
        <v>36</v>
      </c>
      <c r="V905" s="1" t="s">
        <v>81</v>
      </c>
      <c r="W905" s="1" t="s">
        <v>30</v>
      </c>
      <c r="X905" s="1" t="s">
        <v>25</v>
      </c>
      <c r="Y905">
        <v>1</v>
      </c>
    </row>
    <row r="906" spans="1:25" hidden="1" x14ac:dyDescent="0.25">
      <c r="A906" s="1" t="s">
        <v>25</v>
      </c>
      <c r="B906" s="1" t="s">
        <v>26</v>
      </c>
      <c r="C906" s="1" t="s">
        <v>26</v>
      </c>
      <c r="D906" s="1" t="s">
        <v>27</v>
      </c>
      <c r="E906" s="1" t="s">
        <v>42</v>
      </c>
      <c r="F906">
        <v>2019</v>
      </c>
      <c r="G906">
        <v>2019</v>
      </c>
      <c r="H906">
        <v>2019</v>
      </c>
      <c r="I906" s="1" t="s">
        <v>29</v>
      </c>
      <c r="J906" s="1" t="s">
        <v>30</v>
      </c>
      <c r="K906" s="1" t="s">
        <v>38</v>
      </c>
      <c r="L906" s="1" t="s">
        <v>39</v>
      </c>
      <c r="M906" s="1" t="s">
        <v>40</v>
      </c>
      <c r="N906" s="1" t="s">
        <v>34</v>
      </c>
      <c r="O906" s="1" t="s">
        <v>35</v>
      </c>
      <c r="P906" s="1" t="s">
        <v>26</v>
      </c>
      <c r="Q906" s="1" t="s">
        <v>26</v>
      </c>
      <c r="R906" s="1" t="s">
        <v>26</v>
      </c>
      <c r="S906" s="1" t="s">
        <v>26</v>
      </c>
      <c r="T906" s="1" t="s">
        <v>26</v>
      </c>
      <c r="U906" s="1" t="s">
        <v>36</v>
      </c>
      <c r="V906" s="1" t="s">
        <v>81</v>
      </c>
      <c r="W906" s="1" t="s">
        <v>30</v>
      </c>
      <c r="X906" s="1" t="s">
        <v>25</v>
      </c>
      <c r="Y906">
        <v>1</v>
      </c>
    </row>
    <row r="907" spans="1:25" hidden="1" x14ac:dyDescent="0.25">
      <c r="A907" s="1" t="s">
        <v>25</v>
      </c>
      <c r="B907" s="1" t="s">
        <v>26</v>
      </c>
      <c r="C907" s="1" t="s">
        <v>26</v>
      </c>
      <c r="D907" s="1" t="s">
        <v>46</v>
      </c>
      <c r="E907" s="1" t="s">
        <v>42</v>
      </c>
      <c r="F907">
        <v>2018</v>
      </c>
      <c r="G907">
        <v>2018</v>
      </c>
      <c r="H907">
        <v>2018</v>
      </c>
      <c r="I907" s="1" t="s">
        <v>29</v>
      </c>
      <c r="J907" s="1" t="s">
        <v>30</v>
      </c>
      <c r="K907" s="1" t="s">
        <v>104</v>
      </c>
      <c r="L907" s="1" t="s">
        <v>340</v>
      </c>
      <c r="M907" s="1" t="s">
        <v>106</v>
      </c>
      <c r="N907" s="1" t="s">
        <v>34</v>
      </c>
      <c r="O907" s="1" t="s">
        <v>35</v>
      </c>
      <c r="P907" s="1" t="s">
        <v>26</v>
      </c>
      <c r="Q907" s="1" t="s">
        <v>26</v>
      </c>
      <c r="R907" s="1" t="s">
        <v>26</v>
      </c>
      <c r="S907" s="1" t="s">
        <v>26</v>
      </c>
      <c r="T907" s="1" t="s">
        <v>26</v>
      </c>
      <c r="U907" s="1" t="s">
        <v>36</v>
      </c>
      <c r="V907" s="1" t="s">
        <v>81</v>
      </c>
      <c r="W907" s="1" t="s">
        <v>30</v>
      </c>
      <c r="X907" s="1" t="s">
        <v>25</v>
      </c>
      <c r="Y907">
        <v>1</v>
      </c>
    </row>
    <row r="908" spans="1:25" hidden="1" x14ac:dyDescent="0.25">
      <c r="A908" s="1" t="s">
        <v>25</v>
      </c>
      <c r="B908" s="1" t="s">
        <v>26</v>
      </c>
      <c r="C908" s="1" t="s">
        <v>26</v>
      </c>
      <c r="D908" s="1" t="s">
        <v>46</v>
      </c>
      <c r="E908" s="1" t="s">
        <v>53</v>
      </c>
      <c r="F908">
        <v>2019</v>
      </c>
      <c r="G908">
        <v>2019</v>
      </c>
      <c r="H908">
        <v>2019</v>
      </c>
      <c r="I908" s="1" t="s">
        <v>29</v>
      </c>
      <c r="J908" s="1" t="s">
        <v>30</v>
      </c>
      <c r="K908" s="1" t="s">
        <v>130</v>
      </c>
      <c r="L908" s="1" t="s">
        <v>342</v>
      </c>
      <c r="M908" s="1" t="s">
        <v>132</v>
      </c>
      <c r="N908" s="1" t="s">
        <v>34</v>
      </c>
      <c r="O908" s="1" t="s">
        <v>35</v>
      </c>
      <c r="P908" s="1" t="s">
        <v>25</v>
      </c>
      <c r="Q908" s="1" t="s">
        <v>25</v>
      </c>
      <c r="R908" s="1" t="s">
        <v>26</v>
      </c>
      <c r="S908" s="1" t="s">
        <v>25</v>
      </c>
      <c r="T908" s="1" t="s">
        <v>26</v>
      </c>
      <c r="U908" s="1" t="s">
        <v>36</v>
      </c>
      <c r="V908" s="1" t="s">
        <v>81</v>
      </c>
      <c r="W908" s="1" t="s">
        <v>30</v>
      </c>
      <c r="X908" s="1" t="s">
        <v>25</v>
      </c>
      <c r="Y908">
        <v>1</v>
      </c>
    </row>
    <row r="909" spans="1:25" hidden="1" x14ac:dyDescent="0.25">
      <c r="A909" s="1" t="s">
        <v>25</v>
      </c>
      <c r="B909" s="1" t="s">
        <v>26</v>
      </c>
      <c r="C909" s="1" t="s">
        <v>26</v>
      </c>
      <c r="D909" s="1" t="s">
        <v>46</v>
      </c>
      <c r="E909" s="1" t="s">
        <v>69</v>
      </c>
      <c r="F909">
        <v>2020</v>
      </c>
      <c r="G909">
        <v>2020</v>
      </c>
      <c r="H909">
        <v>2020</v>
      </c>
      <c r="I909" s="1" t="s">
        <v>29</v>
      </c>
      <c r="J909" s="1" t="s">
        <v>30</v>
      </c>
      <c r="K909" s="1" t="s">
        <v>99</v>
      </c>
      <c r="L909" s="1" t="s">
        <v>282</v>
      </c>
      <c r="M909" s="1" t="s">
        <v>101</v>
      </c>
      <c r="N909" s="1" t="s">
        <v>34</v>
      </c>
      <c r="O909" s="1" t="s">
        <v>35</v>
      </c>
      <c r="P909" s="1" t="s">
        <v>25</v>
      </c>
      <c r="Q909" s="1" t="s">
        <v>26</v>
      </c>
      <c r="R909" s="1" t="s">
        <v>26</v>
      </c>
      <c r="S909" s="1" t="s">
        <v>25</v>
      </c>
      <c r="T909" s="1" t="s">
        <v>25</v>
      </c>
      <c r="U909" s="1" t="s">
        <v>56</v>
      </c>
      <c r="V909" s="1" t="s">
        <v>81</v>
      </c>
      <c r="W909" s="1" t="s">
        <v>30</v>
      </c>
      <c r="X909" s="1" t="s">
        <v>26</v>
      </c>
      <c r="Y909">
        <v>1</v>
      </c>
    </row>
    <row r="910" spans="1:25" hidden="1" x14ac:dyDescent="0.25">
      <c r="A910" s="1" t="s">
        <v>25</v>
      </c>
      <c r="B910" s="1" t="s">
        <v>26</v>
      </c>
      <c r="C910" s="1" t="s">
        <v>26</v>
      </c>
      <c r="D910" s="1" t="s">
        <v>46</v>
      </c>
      <c r="E910" s="1" t="s">
        <v>53</v>
      </c>
      <c r="F910">
        <v>2018</v>
      </c>
      <c r="G910">
        <v>2018</v>
      </c>
      <c r="H910">
        <v>2018</v>
      </c>
      <c r="I910" s="1" t="s">
        <v>29</v>
      </c>
      <c r="J910" s="1" t="s">
        <v>30</v>
      </c>
      <c r="K910" s="1" t="s">
        <v>118</v>
      </c>
      <c r="L910" s="1" t="s">
        <v>137</v>
      </c>
      <c r="M910" s="1" t="s">
        <v>120</v>
      </c>
      <c r="N910" s="1" t="s">
        <v>34</v>
      </c>
      <c r="O910" s="1" t="s">
        <v>35</v>
      </c>
      <c r="P910" s="1" t="s">
        <v>25</v>
      </c>
      <c r="Q910" s="1" t="s">
        <v>26</v>
      </c>
      <c r="R910" s="1" t="s">
        <v>26</v>
      </c>
      <c r="S910" s="1" t="s">
        <v>25</v>
      </c>
      <c r="T910" s="1" t="s">
        <v>25</v>
      </c>
      <c r="U910" s="1" t="s">
        <v>56</v>
      </c>
      <c r="V910" s="1" t="s">
        <v>81</v>
      </c>
      <c r="W910" s="1" t="s">
        <v>30</v>
      </c>
      <c r="X910" s="1" t="s">
        <v>26</v>
      </c>
      <c r="Y910">
        <v>1</v>
      </c>
    </row>
    <row r="911" spans="1:25" hidden="1" x14ac:dyDescent="0.25">
      <c r="A911" s="1" t="s">
        <v>25</v>
      </c>
      <c r="B911" s="1" t="s">
        <v>26</v>
      </c>
      <c r="C911" s="1" t="s">
        <v>26</v>
      </c>
      <c r="D911" s="1" t="s">
        <v>27</v>
      </c>
      <c r="E911" s="1" t="s">
        <v>28</v>
      </c>
      <c r="F911">
        <v>2015</v>
      </c>
      <c r="G911">
        <v>2015</v>
      </c>
      <c r="H911">
        <v>2015</v>
      </c>
      <c r="I911" s="1" t="s">
        <v>29</v>
      </c>
      <c r="J911" s="1" t="s">
        <v>30</v>
      </c>
      <c r="K911" s="1" t="s">
        <v>168</v>
      </c>
      <c r="L911" s="1" t="s">
        <v>169</v>
      </c>
      <c r="M911" s="1" t="s">
        <v>62</v>
      </c>
      <c r="N911" s="1" t="s">
        <v>34</v>
      </c>
      <c r="O911" s="1" t="s">
        <v>35</v>
      </c>
      <c r="P911" s="1" t="s">
        <v>25</v>
      </c>
      <c r="Q911" s="1" t="s">
        <v>25</v>
      </c>
      <c r="R911" s="1" t="s">
        <v>26</v>
      </c>
      <c r="S911" s="1" t="s">
        <v>26</v>
      </c>
      <c r="T911" s="1" t="s">
        <v>26</v>
      </c>
      <c r="U911" s="1" t="s">
        <v>36</v>
      </c>
      <c r="V911" s="1" t="s">
        <v>81</v>
      </c>
      <c r="W911" s="1" t="s">
        <v>30</v>
      </c>
      <c r="X911" s="1" t="s">
        <v>26</v>
      </c>
      <c r="Y911">
        <v>1</v>
      </c>
    </row>
    <row r="912" spans="1:25" hidden="1" x14ac:dyDescent="0.25">
      <c r="A912" s="1" t="s">
        <v>25</v>
      </c>
      <c r="B912" s="1" t="s">
        <v>26</v>
      </c>
      <c r="C912" s="1" t="s">
        <v>26</v>
      </c>
      <c r="D912" s="1" t="s">
        <v>27</v>
      </c>
      <c r="E912" s="1" t="s">
        <v>28</v>
      </c>
      <c r="F912">
        <v>2020</v>
      </c>
      <c r="G912">
        <v>2020</v>
      </c>
      <c r="H912">
        <v>2020</v>
      </c>
      <c r="I912" s="1" t="s">
        <v>29</v>
      </c>
      <c r="J912" s="1" t="s">
        <v>30</v>
      </c>
      <c r="K912" s="1" t="s">
        <v>50</v>
      </c>
      <c r="L912" s="1" t="s">
        <v>51</v>
      </c>
      <c r="M912" s="1" t="s">
        <v>52</v>
      </c>
      <c r="N912" s="1" t="s">
        <v>34</v>
      </c>
      <c r="O912" s="1" t="s">
        <v>35</v>
      </c>
      <c r="P912" s="1" t="s">
        <v>25</v>
      </c>
      <c r="Q912" s="1" t="s">
        <v>25</v>
      </c>
      <c r="R912" s="1" t="s">
        <v>26</v>
      </c>
      <c r="S912" s="1" t="s">
        <v>25</v>
      </c>
      <c r="T912" s="1" t="s">
        <v>26</v>
      </c>
      <c r="U912" s="1" t="s">
        <v>36</v>
      </c>
      <c r="V912" s="1" t="s">
        <v>81</v>
      </c>
      <c r="W912" s="1" t="s">
        <v>30</v>
      </c>
      <c r="X912" s="1" t="s">
        <v>25</v>
      </c>
      <c r="Y912">
        <v>1</v>
      </c>
    </row>
    <row r="913" spans="1:25" hidden="1" x14ac:dyDescent="0.25">
      <c r="A913" s="1" t="s">
        <v>26</v>
      </c>
      <c r="B913" s="1" t="s">
        <v>26</v>
      </c>
      <c r="C913" s="1" t="s">
        <v>26</v>
      </c>
      <c r="D913" s="1" t="s">
        <v>27</v>
      </c>
      <c r="E913" s="1" t="s">
        <v>42</v>
      </c>
      <c r="F913">
        <v>2015</v>
      </c>
      <c r="G913">
        <v>2015</v>
      </c>
      <c r="H913">
        <v>2015</v>
      </c>
      <c r="I913" s="1" t="s">
        <v>29</v>
      </c>
      <c r="J913" s="1" t="s">
        <v>30</v>
      </c>
      <c r="K913" s="1" t="s">
        <v>38</v>
      </c>
      <c r="L913" s="1" t="s">
        <v>39</v>
      </c>
      <c r="M913" s="1" t="s">
        <v>40</v>
      </c>
      <c r="N913" s="1" t="s">
        <v>34</v>
      </c>
      <c r="O913" s="1" t="s">
        <v>35</v>
      </c>
      <c r="P913" s="1" t="s">
        <v>26</v>
      </c>
      <c r="Q913" s="1" t="s">
        <v>26</v>
      </c>
      <c r="R913" s="1" t="s">
        <v>25</v>
      </c>
      <c r="S913" s="1" t="s">
        <v>26</v>
      </c>
      <c r="T913" s="1" t="s">
        <v>26</v>
      </c>
      <c r="U913" s="1" t="s">
        <v>56</v>
      </c>
      <c r="V913" s="1" t="s">
        <v>81</v>
      </c>
      <c r="W913" s="1" t="s">
        <v>30</v>
      </c>
      <c r="X913" s="1" t="s">
        <v>26</v>
      </c>
      <c r="Y913">
        <v>1</v>
      </c>
    </row>
    <row r="914" spans="1:25" hidden="1" x14ac:dyDescent="0.25">
      <c r="A914" s="1" t="s">
        <v>25</v>
      </c>
      <c r="B914" s="1" t="s">
        <v>26</v>
      </c>
      <c r="C914" s="1" t="s">
        <v>26</v>
      </c>
      <c r="D914" s="1" t="s">
        <v>27</v>
      </c>
      <c r="E914" s="1" t="s">
        <v>28</v>
      </c>
      <c r="F914">
        <v>2018</v>
      </c>
      <c r="G914">
        <v>2018</v>
      </c>
      <c r="H914">
        <v>2018</v>
      </c>
      <c r="I914" s="1" t="s">
        <v>29</v>
      </c>
      <c r="J914" s="1" t="s">
        <v>30</v>
      </c>
      <c r="K914" s="1" t="s">
        <v>89</v>
      </c>
      <c r="L914" s="1" t="s">
        <v>382</v>
      </c>
      <c r="M914" s="1" t="s">
        <v>91</v>
      </c>
      <c r="N914" s="1" t="s">
        <v>34</v>
      </c>
      <c r="O914" s="1" t="s">
        <v>35</v>
      </c>
      <c r="P914" s="1" t="s">
        <v>25</v>
      </c>
      <c r="Q914" s="1" t="s">
        <v>25</v>
      </c>
      <c r="R914" s="1" t="s">
        <v>26</v>
      </c>
      <c r="S914" s="1" t="s">
        <v>25</v>
      </c>
      <c r="T914" s="1" t="s">
        <v>25</v>
      </c>
      <c r="U914" s="1" t="s">
        <v>36</v>
      </c>
      <c r="V914" s="1" t="s">
        <v>81</v>
      </c>
      <c r="W914" s="1" t="s">
        <v>30</v>
      </c>
      <c r="X914" s="1" t="s">
        <v>25</v>
      </c>
      <c r="Y914">
        <v>1</v>
      </c>
    </row>
    <row r="915" spans="1:25" hidden="1" x14ac:dyDescent="0.25">
      <c r="A915" s="1" t="s">
        <v>25</v>
      </c>
      <c r="B915" s="1" t="s">
        <v>26</v>
      </c>
      <c r="C915" s="1" t="s">
        <v>26</v>
      </c>
      <c r="D915" s="1" t="s">
        <v>27</v>
      </c>
      <c r="E915" s="1" t="s">
        <v>28</v>
      </c>
      <c r="F915">
        <v>2019</v>
      </c>
      <c r="G915">
        <v>2019</v>
      </c>
      <c r="H915">
        <v>2019</v>
      </c>
      <c r="I915" s="1" t="s">
        <v>29</v>
      </c>
      <c r="J915" s="1" t="s">
        <v>30</v>
      </c>
      <c r="K915" s="1" t="s">
        <v>66</v>
      </c>
      <c r="L915" s="1" t="s">
        <v>92</v>
      </c>
      <c r="M915" s="1" t="s">
        <v>68</v>
      </c>
      <c r="N915" s="1" t="s">
        <v>34</v>
      </c>
      <c r="O915" s="1" t="s">
        <v>35</v>
      </c>
      <c r="P915" s="1" t="s">
        <v>25</v>
      </c>
      <c r="Q915" s="1" t="s">
        <v>25</v>
      </c>
      <c r="R915" s="1" t="s">
        <v>26</v>
      </c>
      <c r="S915" s="1" t="s">
        <v>25</v>
      </c>
      <c r="T915" s="1" t="s">
        <v>25</v>
      </c>
      <c r="U915" s="1" t="s">
        <v>36</v>
      </c>
      <c r="V915" s="1" t="s">
        <v>81</v>
      </c>
      <c r="W915" s="1" t="s">
        <v>30</v>
      </c>
      <c r="X915" s="1" t="s">
        <v>25</v>
      </c>
      <c r="Y915">
        <v>1</v>
      </c>
    </row>
    <row r="916" spans="1:25" hidden="1" x14ac:dyDescent="0.25">
      <c r="A916" s="1" t="s">
        <v>25</v>
      </c>
      <c r="B916" s="1" t="s">
        <v>26</v>
      </c>
      <c r="C916" s="1" t="s">
        <v>26</v>
      </c>
      <c r="D916" s="1" t="s">
        <v>27</v>
      </c>
      <c r="E916" s="1" t="s">
        <v>69</v>
      </c>
      <c r="F916">
        <v>2017</v>
      </c>
      <c r="G916">
        <v>2017</v>
      </c>
      <c r="H916">
        <v>2017</v>
      </c>
      <c r="I916" s="1" t="s">
        <v>29</v>
      </c>
      <c r="J916" s="1" t="s">
        <v>30</v>
      </c>
      <c r="K916" s="1" t="s">
        <v>66</v>
      </c>
      <c r="L916" s="1" t="s">
        <v>123</v>
      </c>
      <c r="M916" s="1" t="s">
        <v>68</v>
      </c>
      <c r="N916" s="1" t="s">
        <v>34</v>
      </c>
      <c r="O916" s="1" t="s">
        <v>35</v>
      </c>
      <c r="P916" s="1" t="s">
        <v>25</v>
      </c>
      <c r="Q916" s="1" t="s">
        <v>26</v>
      </c>
      <c r="R916" s="1" t="s">
        <v>26</v>
      </c>
      <c r="S916" s="1" t="s">
        <v>26</v>
      </c>
      <c r="T916" s="1" t="s">
        <v>26</v>
      </c>
      <c r="U916" s="1" t="s">
        <v>36</v>
      </c>
      <c r="V916" s="1" t="s">
        <v>81</v>
      </c>
      <c r="W916" s="1" t="s">
        <v>30</v>
      </c>
      <c r="X916" s="1" t="s">
        <v>25</v>
      </c>
      <c r="Y916">
        <v>1</v>
      </c>
    </row>
    <row r="917" spans="1:25" hidden="1" x14ac:dyDescent="0.25">
      <c r="A917" s="1" t="s">
        <v>25</v>
      </c>
      <c r="B917" s="1" t="s">
        <v>26</v>
      </c>
      <c r="C917" s="1" t="s">
        <v>26</v>
      </c>
      <c r="D917" s="1" t="s">
        <v>46</v>
      </c>
      <c r="E917" s="1" t="s">
        <v>42</v>
      </c>
      <c r="F917">
        <v>2020</v>
      </c>
      <c r="G917">
        <v>2020</v>
      </c>
      <c r="H917">
        <v>2020</v>
      </c>
      <c r="I917" s="1" t="s">
        <v>29</v>
      </c>
      <c r="J917" s="1" t="s">
        <v>30</v>
      </c>
      <c r="K917" s="1" t="s">
        <v>38</v>
      </c>
      <c r="L917" s="1" t="s">
        <v>39</v>
      </c>
      <c r="M917" s="1" t="s">
        <v>40</v>
      </c>
      <c r="N917" s="1" t="s">
        <v>34</v>
      </c>
      <c r="O917" s="1" t="s">
        <v>35</v>
      </c>
      <c r="P917" s="1" t="s">
        <v>26</v>
      </c>
      <c r="Q917" s="1" t="s">
        <v>26</v>
      </c>
      <c r="R917" s="1" t="s">
        <v>26</v>
      </c>
      <c r="S917" s="1" t="s">
        <v>26</v>
      </c>
      <c r="T917" s="1" t="s">
        <v>26</v>
      </c>
      <c r="U917" s="1" t="s">
        <v>36</v>
      </c>
      <c r="V917" s="1" t="s">
        <v>81</v>
      </c>
      <c r="W917" s="1" t="s">
        <v>551</v>
      </c>
      <c r="X917" s="1" t="s">
        <v>25</v>
      </c>
      <c r="Y917">
        <v>1</v>
      </c>
    </row>
    <row r="918" spans="1:25" hidden="1" x14ac:dyDescent="0.25">
      <c r="A918" s="1" t="s">
        <v>25</v>
      </c>
      <c r="B918" s="1" t="s">
        <v>26</v>
      </c>
      <c r="C918" s="1" t="s">
        <v>26</v>
      </c>
      <c r="D918" s="1" t="s">
        <v>46</v>
      </c>
      <c r="E918" s="1" t="s">
        <v>85</v>
      </c>
      <c r="F918">
        <v>2020</v>
      </c>
      <c r="G918">
        <v>2020</v>
      </c>
      <c r="H918">
        <v>2020</v>
      </c>
      <c r="I918" s="1" t="s">
        <v>29</v>
      </c>
      <c r="J918" s="1" t="s">
        <v>30</v>
      </c>
      <c r="K918" s="1" t="s">
        <v>60</v>
      </c>
      <c r="L918" s="1" t="s">
        <v>363</v>
      </c>
      <c r="M918" s="1" t="s">
        <v>74</v>
      </c>
      <c r="N918" s="1" t="s">
        <v>34</v>
      </c>
      <c r="O918" s="1" t="s">
        <v>35</v>
      </c>
      <c r="P918" s="1" t="s">
        <v>25</v>
      </c>
      <c r="Q918" s="1" t="s">
        <v>25</v>
      </c>
      <c r="R918" s="1" t="s">
        <v>26</v>
      </c>
      <c r="S918" s="1" t="s">
        <v>25</v>
      </c>
      <c r="T918" s="1" t="s">
        <v>26</v>
      </c>
      <c r="U918" s="1" t="s">
        <v>36</v>
      </c>
      <c r="V918" s="1" t="s">
        <v>81</v>
      </c>
      <c r="W918" s="1" t="s">
        <v>30</v>
      </c>
      <c r="X918" s="1" t="s">
        <v>26</v>
      </c>
      <c r="Y918">
        <v>1</v>
      </c>
    </row>
    <row r="919" spans="1:25" hidden="1" x14ac:dyDescent="0.25">
      <c r="A919" s="1" t="s">
        <v>25</v>
      </c>
      <c r="B919" s="1" t="s">
        <v>26</v>
      </c>
      <c r="C919" s="1" t="s">
        <v>26</v>
      </c>
      <c r="D919" s="1" t="s">
        <v>27</v>
      </c>
      <c r="E919" s="1" t="s">
        <v>28</v>
      </c>
      <c r="F919">
        <v>2019</v>
      </c>
      <c r="G919">
        <v>2019</v>
      </c>
      <c r="H919">
        <v>2019</v>
      </c>
      <c r="I919" s="1" t="s">
        <v>29</v>
      </c>
      <c r="J919" s="1" t="s">
        <v>30</v>
      </c>
      <c r="K919" s="1" t="s">
        <v>66</v>
      </c>
      <c r="L919" s="1" t="s">
        <v>67</v>
      </c>
      <c r="M919" s="1" t="s">
        <v>68</v>
      </c>
      <c r="N919" s="1" t="s">
        <v>34</v>
      </c>
      <c r="O919" s="1" t="s">
        <v>35</v>
      </c>
      <c r="P919" s="1" t="s">
        <v>25</v>
      </c>
      <c r="Q919" s="1" t="s">
        <v>25</v>
      </c>
      <c r="R919" s="1" t="s">
        <v>26</v>
      </c>
      <c r="S919" s="1" t="s">
        <v>25</v>
      </c>
      <c r="T919" s="1" t="s">
        <v>25</v>
      </c>
      <c r="U919" s="1" t="s">
        <v>36</v>
      </c>
      <c r="V919" s="1" t="s">
        <v>81</v>
      </c>
      <c r="W919" s="1" t="s">
        <v>30</v>
      </c>
      <c r="X919" s="1" t="s">
        <v>26</v>
      </c>
      <c r="Y919">
        <v>1</v>
      </c>
    </row>
    <row r="920" spans="1:25" hidden="1" x14ac:dyDescent="0.25">
      <c r="A920" s="1" t="s">
        <v>25</v>
      </c>
      <c r="B920" s="1" t="s">
        <v>26</v>
      </c>
      <c r="C920" s="1" t="s">
        <v>26</v>
      </c>
      <c r="D920" s="1" t="s">
        <v>46</v>
      </c>
      <c r="E920" s="1" t="s">
        <v>42</v>
      </c>
      <c r="F920">
        <v>2019</v>
      </c>
      <c r="G920">
        <v>2019</v>
      </c>
      <c r="H920">
        <v>2019</v>
      </c>
      <c r="I920" s="1" t="s">
        <v>29</v>
      </c>
      <c r="J920" s="1" t="s">
        <v>30</v>
      </c>
      <c r="K920" s="1" t="s">
        <v>43</v>
      </c>
      <c r="L920" s="1" t="s">
        <v>44</v>
      </c>
      <c r="M920" s="1" t="s">
        <v>45</v>
      </c>
      <c r="N920" s="1" t="s">
        <v>34</v>
      </c>
      <c r="O920" s="1" t="s">
        <v>35</v>
      </c>
      <c r="P920" s="1" t="s">
        <v>26</v>
      </c>
      <c r="Q920" s="1" t="s">
        <v>26</v>
      </c>
      <c r="R920" s="1" t="s">
        <v>26</v>
      </c>
      <c r="S920" s="1" t="s">
        <v>26</v>
      </c>
      <c r="T920" s="1" t="s">
        <v>26</v>
      </c>
      <c r="U920" s="1" t="s">
        <v>36</v>
      </c>
      <c r="V920" s="1" t="s">
        <v>81</v>
      </c>
      <c r="W920" s="1" t="s">
        <v>30</v>
      </c>
      <c r="X920" s="1" t="s">
        <v>26</v>
      </c>
      <c r="Y920">
        <v>1</v>
      </c>
    </row>
    <row r="921" spans="1:25" hidden="1" x14ac:dyDescent="0.25">
      <c r="A921" s="1" t="s">
        <v>25</v>
      </c>
      <c r="B921" s="1" t="s">
        <v>26</v>
      </c>
      <c r="C921" s="1" t="s">
        <v>26</v>
      </c>
      <c r="D921" s="1" t="s">
        <v>46</v>
      </c>
      <c r="E921" s="1" t="s">
        <v>42</v>
      </c>
      <c r="F921">
        <v>2020</v>
      </c>
      <c r="G921">
        <v>2020</v>
      </c>
      <c r="H921">
        <v>2020</v>
      </c>
      <c r="I921" s="1" t="s">
        <v>29</v>
      </c>
      <c r="J921" s="1" t="s">
        <v>30</v>
      </c>
      <c r="K921" s="1" t="s">
        <v>66</v>
      </c>
      <c r="L921" s="1" t="s">
        <v>92</v>
      </c>
      <c r="M921" s="1" t="s">
        <v>68</v>
      </c>
      <c r="N921" s="1" t="s">
        <v>34</v>
      </c>
      <c r="O921" s="1" t="s">
        <v>35</v>
      </c>
      <c r="P921" s="1" t="s">
        <v>26</v>
      </c>
      <c r="Q921" s="1" t="s">
        <v>26</v>
      </c>
      <c r="R921" s="1" t="s">
        <v>26</v>
      </c>
      <c r="S921" s="1" t="s">
        <v>26</v>
      </c>
      <c r="T921" s="1" t="s">
        <v>26</v>
      </c>
      <c r="U921" s="1" t="s">
        <v>36</v>
      </c>
      <c r="V921" s="1" t="s">
        <v>81</v>
      </c>
      <c r="W921" s="1" t="s">
        <v>30</v>
      </c>
      <c r="X921" s="1" t="s">
        <v>25</v>
      </c>
      <c r="Y921">
        <v>1</v>
      </c>
    </row>
    <row r="922" spans="1:25" hidden="1" x14ac:dyDescent="0.25">
      <c r="A922" s="1" t="s">
        <v>25</v>
      </c>
      <c r="B922" s="1" t="s">
        <v>26</v>
      </c>
      <c r="C922" s="1" t="s">
        <v>26</v>
      </c>
      <c r="D922" s="1" t="s">
        <v>27</v>
      </c>
      <c r="E922" s="1" t="s">
        <v>42</v>
      </c>
      <c r="F922">
        <v>2018</v>
      </c>
      <c r="G922">
        <v>2018</v>
      </c>
      <c r="H922">
        <v>2018</v>
      </c>
      <c r="I922" s="1" t="s">
        <v>29</v>
      </c>
      <c r="J922" s="1" t="s">
        <v>30</v>
      </c>
      <c r="K922" s="1" t="s">
        <v>38</v>
      </c>
      <c r="L922" s="1" t="s">
        <v>39</v>
      </c>
      <c r="M922" s="1" t="s">
        <v>40</v>
      </c>
      <c r="N922" s="1" t="s">
        <v>34</v>
      </c>
      <c r="O922" s="1" t="s">
        <v>35</v>
      </c>
      <c r="P922" s="1" t="s">
        <v>26</v>
      </c>
      <c r="Q922" s="1" t="s">
        <v>26</v>
      </c>
      <c r="R922" s="1" t="s">
        <v>26</v>
      </c>
      <c r="S922" s="1" t="s">
        <v>26</v>
      </c>
      <c r="T922" s="1" t="s">
        <v>26</v>
      </c>
      <c r="U922" s="1" t="s">
        <v>56</v>
      </c>
      <c r="V922" s="1" t="s">
        <v>81</v>
      </c>
      <c r="W922" s="1" t="s">
        <v>30</v>
      </c>
      <c r="X922" s="1" t="s">
        <v>25</v>
      </c>
      <c r="Y922">
        <v>1</v>
      </c>
    </row>
    <row r="923" spans="1:25" hidden="1" x14ac:dyDescent="0.25">
      <c r="A923" s="1" t="s">
        <v>25</v>
      </c>
      <c r="B923" s="1" t="s">
        <v>26</v>
      </c>
      <c r="C923" s="1" t="s">
        <v>26</v>
      </c>
      <c r="D923" s="1" t="s">
        <v>46</v>
      </c>
      <c r="E923" s="1" t="s">
        <v>42</v>
      </c>
      <c r="F923">
        <v>2017</v>
      </c>
      <c r="G923">
        <v>2017</v>
      </c>
      <c r="H923">
        <v>2017</v>
      </c>
      <c r="I923" s="1" t="s">
        <v>29</v>
      </c>
      <c r="J923" s="1" t="s">
        <v>30</v>
      </c>
      <c r="K923" s="1" t="s">
        <v>232</v>
      </c>
      <c r="L923" s="1" t="s">
        <v>447</v>
      </c>
      <c r="M923" s="1" t="s">
        <v>234</v>
      </c>
      <c r="N923" s="1" t="s">
        <v>34</v>
      </c>
      <c r="O923" s="1" t="s">
        <v>35</v>
      </c>
      <c r="P923" s="1" t="s">
        <v>26</v>
      </c>
      <c r="Q923" s="1" t="s">
        <v>26</v>
      </c>
      <c r="R923" s="1" t="s">
        <v>26</v>
      </c>
      <c r="S923" s="1" t="s">
        <v>26</v>
      </c>
      <c r="T923" s="1" t="s">
        <v>26</v>
      </c>
      <c r="U923" s="1" t="s">
        <v>36</v>
      </c>
      <c r="V923" s="1" t="s">
        <v>81</v>
      </c>
      <c r="W923" s="1" t="s">
        <v>30</v>
      </c>
      <c r="X923" s="1" t="s">
        <v>25</v>
      </c>
      <c r="Y923">
        <v>1</v>
      </c>
    </row>
    <row r="924" spans="1:25" hidden="1" x14ac:dyDescent="0.25">
      <c r="A924" s="1" t="s">
        <v>25</v>
      </c>
      <c r="B924" s="1" t="s">
        <v>26</v>
      </c>
      <c r="C924" s="1" t="s">
        <v>26</v>
      </c>
      <c r="D924" s="1" t="s">
        <v>46</v>
      </c>
      <c r="E924" s="1" t="s">
        <v>53</v>
      </c>
      <c r="F924">
        <v>2019</v>
      </c>
      <c r="G924">
        <v>2019</v>
      </c>
      <c r="H924">
        <v>2019</v>
      </c>
      <c r="I924" s="1" t="s">
        <v>29</v>
      </c>
      <c r="J924" s="1" t="s">
        <v>30</v>
      </c>
      <c r="K924" s="1" t="s">
        <v>60</v>
      </c>
      <c r="L924" s="1" t="s">
        <v>177</v>
      </c>
      <c r="M924" s="1" t="s">
        <v>74</v>
      </c>
      <c r="N924" s="1" t="s">
        <v>34</v>
      </c>
      <c r="O924" s="1" t="s">
        <v>35</v>
      </c>
      <c r="P924" s="1" t="s">
        <v>25</v>
      </c>
      <c r="Q924" s="1" t="s">
        <v>26</v>
      </c>
      <c r="R924" s="1" t="s">
        <v>26</v>
      </c>
      <c r="S924" s="1" t="s">
        <v>25</v>
      </c>
      <c r="T924" s="1" t="s">
        <v>26</v>
      </c>
      <c r="U924" s="1" t="s">
        <v>36</v>
      </c>
      <c r="V924" s="1" t="s">
        <v>81</v>
      </c>
      <c r="W924" s="1" t="s">
        <v>551</v>
      </c>
      <c r="X924" s="1" t="s">
        <v>25</v>
      </c>
      <c r="Y924">
        <v>1</v>
      </c>
    </row>
    <row r="925" spans="1:25" hidden="1" x14ac:dyDescent="0.25">
      <c r="A925" s="1" t="s">
        <v>25</v>
      </c>
      <c r="B925" s="1" t="s">
        <v>26</v>
      </c>
      <c r="C925" s="1" t="s">
        <v>26</v>
      </c>
      <c r="D925" s="1" t="s">
        <v>46</v>
      </c>
      <c r="E925" s="1" t="s">
        <v>42</v>
      </c>
      <c r="F925">
        <v>2019</v>
      </c>
      <c r="G925">
        <v>2019</v>
      </c>
      <c r="H925">
        <v>2019</v>
      </c>
      <c r="I925" s="1" t="s">
        <v>29</v>
      </c>
      <c r="J925" s="1" t="s">
        <v>30</v>
      </c>
      <c r="K925" s="1" t="s">
        <v>38</v>
      </c>
      <c r="L925" s="1" t="s">
        <v>224</v>
      </c>
      <c r="M925" s="1" t="s">
        <v>55</v>
      </c>
      <c r="N925" s="1" t="s">
        <v>34</v>
      </c>
      <c r="O925" s="1" t="s">
        <v>35</v>
      </c>
      <c r="P925" s="1" t="s">
        <v>26</v>
      </c>
      <c r="Q925" s="1" t="s">
        <v>26</v>
      </c>
      <c r="R925" s="1" t="s">
        <v>26</v>
      </c>
      <c r="S925" s="1" t="s">
        <v>26</v>
      </c>
      <c r="T925" s="1" t="s">
        <v>26</v>
      </c>
      <c r="U925" s="1" t="s">
        <v>36</v>
      </c>
      <c r="V925" s="1" t="s">
        <v>81</v>
      </c>
      <c r="W925" s="1" t="s">
        <v>30</v>
      </c>
      <c r="X925" s="1" t="s">
        <v>25</v>
      </c>
      <c r="Y925">
        <v>1</v>
      </c>
    </row>
    <row r="926" spans="1:25" hidden="1" x14ac:dyDescent="0.25">
      <c r="A926" s="1" t="s">
        <v>25</v>
      </c>
      <c r="B926" s="1" t="s">
        <v>26</v>
      </c>
      <c r="C926" s="1" t="s">
        <v>26</v>
      </c>
      <c r="D926" s="1" t="s">
        <v>46</v>
      </c>
      <c r="E926" s="1" t="s">
        <v>53</v>
      </c>
      <c r="F926">
        <v>2020</v>
      </c>
      <c r="G926">
        <v>2020</v>
      </c>
      <c r="H926">
        <v>2020</v>
      </c>
      <c r="I926" s="1" t="s">
        <v>29</v>
      </c>
      <c r="J926" s="1" t="s">
        <v>30</v>
      </c>
      <c r="K926" s="1" t="s">
        <v>130</v>
      </c>
      <c r="L926" s="1" t="s">
        <v>131</v>
      </c>
      <c r="M926" s="1" t="s">
        <v>132</v>
      </c>
      <c r="N926" s="1" t="s">
        <v>34</v>
      </c>
      <c r="O926" s="1" t="s">
        <v>35</v>
      </c>
      <c r="P926" s="1" t="s">
        <v>25</v>
      </c>
      <c r="Q926" s="1" t="s">
        <v>26</v>
      </c>
      <c r="R926" s="1" t="s">
        <v>26</v>
      </c>
      <c r="S926" s="1" t="s">
        <v>25</v>
      </c>
      <c r="T926" s="1" t="s">
        <v>26</v>
      </c>
      <c r="U926" s="1" t="s">
        <v>36</v>
      </c>
      <c r="V926" s="1" t="s">
        <v>81</v>
      </c>
      <c r="W926" s="1" t="s">
        <v>30</v>
      </c>
      <c r="X926" s="1" t="s">
        <v>25</v>
      </c>
      <c r="Y926">
        <v>1</v>
      </c>
    </row>
    <row r="927" spans="1:25" hidden="1" x14ac:dyDescent="0.25">
      <c r="A927" s="1" t="s">
        <v>25</v>
      </c>
      <c r="B927" s="1" t="s">
        <v>26</v>
      </c>
      <c r="C927" s="1" t="s">
        <v>26</v>
      </c>
      <c r="D927" s="1" t="s">
        <v>46</v>
      </c>
      <c r="E927" s="1" t="s">
        <v>53</v>
      </c>
      <c r="F927">
        <v>2020</v>
      </c>
      <c r="G927">
        <v>2020</v>
      </c>
      <c r="H927">
        <v>2020</v>
      </c>
      <c r="I927" s="1" t="s">
        <v>29</v>
      </c>
      <c r="J927" s="1" t="s">
        <v>30</v>
      </c>
      <c r="K927" s="1" t="s">
        <v>38</v>
      </c>
      <c r="L927" s="1" t="s">
        <v>298</v>
      </c>
      <c r="M927" s="1" t="s">
        <v>55</v>
      </c>
      <c r="N927" s="1" t="s">
        <v>34</v>
      </c>
      <c r="O927" s="1" t="s">
        <v>35</v>
      </c>
      <c r="P927" s="1" t="s">
        <v>25</v>
      </c>
      <c r="Q927" s="1" t="s">
        <v>25</v>
      </c>
      <c r="R927" s="1" t="s">
        <v>26</v>
      </c>
      <c r="S927" s="1" t="s">
        <v>25</v>
      </c>
      <c r="T927" s="1" t="s">
        <v>25</v>
      </c>
      <c r="U927" s="1" t="s">
        <v>36</v>
      </c>
      <c r="V927" s="1" t="s">
        <v>81</v>
      </c>
      <c r="W927" s="1" t="s">
        <v>30</v>
      </c>
      <c r="X927" s="1" t="s">
        <v>25</v>
      </c>
      <c r="Y927">
        <v>1</v>
      </c>
    </row>
    <row r="928" spans="1:25" hidden="1" x14ac:dyDescent="0.25">
      <c r="A928" s="1" t="s">
        <v>25</v>
      </c>
      <c r="B928" s="1" t="s">
        <v>26</v>
      </c>
      <c r="C928" s="1" t="s">
        <v>26</v>
      </c>
      <c r="D928" s="1" t="s">
        <v>27</v>
      </c>
      <c r="E928" s="1" t="s">
        <v>28</v>
      </c>
      <c r="F928">
        <v>2017</v>
      </c>
      <c r="G928">
        <v>2017</v>
      </c>
      <c r="H928">
        <v>2017</v>
      </c>
      <c r="I928" s="1" t="s">
        <v>29</v>
      </c>
      <c r="J928" s="1" t="s">
        <v>30</v>
      </c>
      <c r="K928" s="1" t="s">
        <v>38</v>
      </c>
      <c r="L928" s="1" t="s">
        <v>39</v>
      </c>
      <c r="M928" s="1" t="s">
        <v>40</v>
      </c>
      <c r="N928" s="1" t="s">
        <v>34</v>
      </c>
      <c r="O928" s="1" t="s">
        <v>35</v>
      </c>
      <c r="P928" s="1" t="s">
        <v>25</v>
      </c>
      <c r="Q928" s="1" t="s">
        <v>25</v>
      </c>
      <c r="R928" s="1" t="s">
        <v>26</v>
      </c>
      <c r="S928" s="1" t="s">
        <v>26</v>
      </c>
      <c r="T928" s="1" t="s">
        <v>25</v>
      </c>
      <c r="U928" s="1" t="s">
        <v>36</v>
      </c>
      <c r="V928" s="1" t="s">
        <v>81</v>
      </c>
      <c r="W928" s="1" t="s">
        <v>30</v>
      </c>
      <c r="X928" s="1" t="s">
        <v>25</v>
      </c>
      <c r="Y928">
        <v>1</v>
      </c>
    </row>
    <row r="929" spans="1:25" hidden="1" x14ac:dyDescent="0.25">
      <c r="A929" s="1" t="s">
        <v>25</v>
      </c>
      <c r="B929" s="1" t="s">
        <v>26</v>
      </c>
      <c r="C929" s="1" t="s">
        <v>26</v>
      </c>
      <c r="D929" s="1" t="s">
        <v>46</v>
      </c>
      <c r="E929" s="1" t="s">
        <v>53</v>
      </c>
      <c r="F929">
        <v>2020</v>
      </c>
      <c r="G929">
        <v>2020</v>
      </c>
      <c r="H929">
        <v>2020</v>
      </c>
      <c r="I929" s="1" t="s">
        <v>29</v>
      </c>
      <c r="J929" s="1" t="s">
        <v>30</v>
      </c>
      <c r="K929" s="1" t="s">
        <v>145</v>
      </c>
      <c r="L929" s="1" t="s">
        <v>321</v>
      </c>
      <c r="M929" s="1" t="s">
        <v>147</v>
      </c>
      <c r="N929" s="1" t="s">
        <v>34</v>
      </c>
      <c r="O929" s="1" t="s">
        <v>35</v>
      </c>
      <c r="P929" s="1" t="s">
        <v>25</v>
      </c>
      <c r="Q929" s="1" t="s">
        <v>26</v>
      </c>
      <c r="R929" s="1" t="s">
        <v>26</v>
      </c>
      <c r="S929" s="1" t="s">
        <v>25</v>
      </c>
      <c r="T929" s="1" t="s">
        <v>26</v>
      </c>
      <c r="U929" s="1" t="s">
        <v>36</v>
      </c>
      <c r="V929" s="1" t="s">
        <v>81</v>
      </c>
      <c r="W929" s="1" t="s">
        <v>30</v>
      </c>
      <c r="X929" s="1" t="s">
        <v>26</v>
      </c>
      <c r="Y929">
        <v>1</v>
      </c>
    </row>
    <row r="930" spans="1:25" hidden="1" x14ac:dyDescent="0.25">
      <c r="A930" s="1" t="s">
        <v>25</v>
      </c>
      <c r="B930" s="1" t="s">
        <v>26</v>
      </c>
      <c r="C930" s="1" t="s">
        <v>26</v>
      </c>
      <c r="D930" s="1" t="s">
        <v>46</v>
      </c>
      <c r="E930" s="1" t="s">
        <v>42</v>
      </c>
      <c r="F930">
        <v>2020</v>
      </c>
      <c r="G930">
        <v>2020</v>
      </c>
      <c r="H930">
        <v>2020</v>
      </c>
      <c r="I930" s="1" t="s">
        <v>29</v>
      </c>
      <c r="J930" s="1" t="s">
        <v>30</v>
      </c>
      <c r="K930" s="1" t="s">
        <v>118</v>
      </c>
      <c r="L930" s="1" t="s">
        <v>119</v>
      </c>
      <c r="M930" s="1" t="s">
        <v>120</v>
      </c>
      <c r="N930" s="1" t="s">
        <v>34</v>
      </c>
      <c r="O930" s="1" t="s">
        <v>35</v>
      </c>
      <c r="P930" s="1" t="s">
        <v>26</v>
      </c>
      <c r="Q930" s="1" t="s">
        <v>26</v>
      </c>
      <c r="R930" s="1" t="s">
        <v>26</v>
      </c>
      <c r="S930" s="1" t="s">
        <v>26</v>
      </c>
      <c r="T930" s="1" t="s">
        <v>26</v>
      </c>
      <c r="U930" s="1" t="s">
        <v>36</v>
      </c>
      <c r="V930" s="1" t="s">
        <v>81</v>
      </c>
      <c r="W930" s="1" t="s">
        <v>551</v>
      </c>
      <c r="X930" s="1" t="s">
        <v>26</v>
      </c>
      <c r="Y930">
        <v>1</v>
      </c>
    </row>
    <row r="931" spans="1:25" hidden="1" x14ac:dyDescent="0.25">
      <c r="A931" s="1" t="s">
        <v>25</v>
      </c>
      <c r="B931" s="1" t="s">
        <v>26</v>
      </c>
      <c r="C931" s="1" t="s">
        <v>26</v>
      </c>
      <c r="D931" s="1" t="s">
        <v>46</v>
      </c>
      <c r="E931" s="1" t="s">
        <v>42</v>
      </c>
      <c r="F931">
        <v>2019</v>
      </c>
      <c r="G931">
        <v>2019</v>
      </c>
      <c r="H931">
        <v>2019</v>
      </c>
      <c r="I931" s="1" t="s">
        <v>29</v>
      </c>
      <c r="J931" s="1" t="s">
        <v>30</v>
      </c>
      <c r="K931" s="1" t="s">
        <v>43</v>
      </c>
      <c r="L931" s="1" t="s">
        <v>44</v>
      </c>
      <c r="M931" s="1" t="s">
        <v>45</v>
      </c>
      <c r="N931" s="1" t="s">
        <v>34</v>
      </c>
      <c r="O931" s="1" t="s">
        <v>35</v>
      </c>
      <c r="P931" s="1" t="s">
        <v>26</v>
      </c>
      <c r="Q931" s="1" t="s">
        <v>26</v>
      </c>
      <c r="R931" s="1" t="s">
        <v>26</v>
      </c>
      <c r="S931" s="1" t="s">
        <v>26</v>
      </c>
      <c r="T931" s="1" t="s">
        <v>26</v>
      </c>
      <c r="U931" s="1" t="s">
        <v>56</v>
      </c>
      <c r="V931" s="1" t="s">
        <v>81</v>
      </c>
      <c r="W931" s="1" t="s">
        <v>551</v>
      </c>
      <c r="X931" s="1" t="s">
        <v>25</v>
      </c>
      <c r="Y931">
        <v>1</v>
      </c>
    </row>
    <row r="932" spans="1:25" hidden="1" x14ac:dyDescent="0.25">
      <c r="A932" s="1" t="s">
        <v>25</v>
      </c>
      <c r="B932" s="1" t="s">
        <v>26</v>
      </c>
      <c r="C932" s="1" t="s">
        <v>25</v>
      </c>
      <c r="D932" s="1" t="s">
        <v>27</v>
      </c>
      <c r="E932" s="1" t="s">
        <v>42</v>
      </c>
      <c r="F932">
        <v>2019</v>
      </c>
      <c r="G932">
        <v>2019</v>
      </c>
      <c r="H932">
        <v>2019</v>
      </c>
      <c r="I932" s="1" t="s">
        <v>29</v>
      </c>
      <c r="J932" s="1" t="s">
        <v>30</v>
      </c>
      <c r="K932" s="1" t="s">
        <v>107</v>
      </c>
      <c r="L932" s="1" t="s">
        <v>463</v>
      </c>
      <c r="M932" s="1" t="s">
        <v>109</v>
      </c>
      <c r="N932" s="1" t="s">
        <v>34</v>
      </c>
      <c r="O932" s="1" t="s">
        <v>35</v>
      </c>
      <c r="P932" s="1" t="s">
        <v>26</v>
      </c>
      <c r="Q932" s="1" t="s">
        <v>26</v>
      </c>
      <c r="R932" s="1" t="s">
        <v>26</v>
      </c>
      <c r="S932" s="1" t="s">
        <v>26</v>
      </c>
      <c r="T932" s="1" t="s">
        <v>26</v>
      </c>
      <c r="U932" s="1" t="s">
        <v>551</v>
      </c>
      <c r="V932" s="1" t="s">
        <v>81</v>
      </c>
      <c r="W932" s="1" t="s">
        <v>30</v>
      </c>
      <c r="X932" s="1" t="s">
        <v>26</v>
      </c>
      <c r="Y932">
        <v>1</v>
      </c>
    </row>
    <row r="933" spans="1:25" hidden="1" x14ac:dyDescent="0.25">
      <c r="A933" s="1" t="s">
        <v>25</v>
      </c>
      <c r="B933" s="1" t="s">
        <v>26</v>
      </c>
      <c r="C933" s="1" t="s">
        <v>26</v>
      </c>
      <c r="D933" s="1" t="s">
        <v>27</v>
      </c>
      <c r="E933" s="1" t="s">
        <v>53</v>
      </c>
      <c r="F933">
        <v>2019</v>
      </c>
      <c r="G933">
        <v>2019</v>
      </c>
      <c r="H933">
        <v>2019</v>
      </c>
      <c r="I933" s="1" t="s">
        <v>29</v>
      </c>
      <c r="J933" s="1" t="s">
        <v>30</v>
      </c>
      <c r="K933" s="1" t="s">
        <v>38</v>
      </c>
      <c r="L933" s="1" t="s">
        <v>39</v>
      </c>
      <c r="M933" s="1" t="s">
        <v>40</v>
      </c>
      <c r="N933" s="1" t="s">
        <v>34</v>
      </c>
      <c r="O933" s="1" t="s">
        <v>35</v>
      </c>
      <c r="P933" s="1" t="s">
        <v>25</v>
      </c>
      <c r="Q933" s="1" t="s">
        <v>26</v>
      </c>
      <c r="R933" s="1" t="s">
        <v>26</v>
      </c>
      <c r="S933" s="1" t="s">
        <v>25</v>
      </c>
      <c r="T933" s="1" t="s">
        <v>25</v>
      </c>
      <c r="U933" s="1" t="s">
        <v>36</v>
      </c>
      <c r="V933" s="1" t="s">
        <v>81</v>
      </c>
      <c r="W933" s="1" t="s">
        <v>30</v>
      </c>
      <c r="X933" s="1" t="s">
        <v>25</v>
      </c>
      <c r="Y933">
        <v>1</v>
      </c>
    </row>
    <row r="934" spans="1:25" hidden="1" x14ac:dyDescent="0.25">
      <c r="A934" s="1" t="s">
        <v>25</v>
      </c>
      <c r="B934" s="1" t="s">
        <v>26</v>
      </c>
      <c r="C934" s="1" t="s">
        <v>26</v>
      </c>
      <c r="D934" s="1" t="s">
        <v>27</v>
      </c>
      <c r="E934" s="1" t="s">
        <v>28</v>
      </c>
      <c r="F934">
        <v>2019</v>
      </c>
      <c r="G934">
        <v>2019</v>
      </c>
      <c r="H934">
        <v>2019</v>
      </c>
      <c r="I934" s="1" t="s">
        <v>29</v>
      </c>
      <c r="J934" s="1" t="s">
        <v>30</v>
      </c>
      <c r="K934" s="1" t="s">
        <v>63</v>
      </c>
      <c r="L934" s="1" t="s">
        <v>64</v>
      </c>
      <c r="M934" s="1" t="s">
        <v>65</v>
      </c>
      <c r="N934" s="1" t="s">
        <v>34</v>
      </c>
      <c r="O934" s="1" t="s">
        <v>35</v>
      </c>
      <c r="P934" s="1" t="s">
        <v>25</v>
      </c>
      <c r="Q934" s="1" t="s">
        <v>25</v>
      </c>
      <c r="R934" s="1" t="s">
        <v>26</v>
      </c>
      <c r="S934" s="1" t="s">
        <v>26</v>
      </c>
      <c r="T934" s="1" t="s">
        <v>25</v>
      </c>
      <c r="U934" s="1" t="s">
        <v>36</v>
      </c>
      <c r="V934" s="1" t="s">
        <v>81</v>
      </c>
      <c r="W934" s="1" t="s">
        <v>551</v>
      </c>
      <c r="X934" s="1" t="s">
        <v>25</v>
      </c>
      <c r="Y934">
        <v>1</v>
      </c>
    </row>
    <row r="935" spans="1:25" hidden="1" x14ac:dyDescent="0.25">
      <c r="A935" s="1" t="s">
        <v>25</v>
      </c>
      <c r="B935" s="1" t="s">
        <v>26</v>
      </c>
      <c r="C935" s="1" t="s">
        <v>26</v>
      </c>
      <c r="D935" s="1" t="s">
        <v>27</v>
      </c>
      <c r="E935" s="1" t="s">
        <v>28</v>
      </c>
      <c r="F935">
        <v>2018</v>
      </c>
      <c r="G935">
        <v>2018</v>
      </c>
      <c r="H935">
        <v>2018</v>
      </c>
      <c r="I935" s="1" t="s">
        <v>29</v>
      </c>
      <c r="J935" s="1" t="s">
        <v>30</v>
      </c>
      <c r="K935" s="1" t="s">
        <v>124</v>
      </c>
      <c r="L935" s="1" t="s">
        <v>356</v>
      </c>
      <c r="M935" s="1" t="s">
        <v>94</v>
      </c>
      <c r="N935" s="1" t="s">
        <v>34</v>
      </c>
      <c r="O935" s="1" t="s">
        <v>35</v>
      </c>
      <c r="P935" s="1" t="s">
        <v>25</v>
      </c>
      <c r="Q935" s="1" t="s">
        <v>25</v>
      </c>
      <c r="R935" s="1" t="s">
        <v>26</v>
      </c>
      <c r="S935" s="1" t="s">
        <v>25</v>
      </c>
      <c r="T935" s="1" t="s">
        <v>25</v>
      </c>
      <c r="U935" s="1" t="s">
        <v>36</v>
      </c>
      <c r="V935" s="1" t="s">
        <v>81</v>
      </c>
      <c r="W935" s="1" t="s">
        <v>30</v>
      </c>
      <c r="X935" s="1" t="s">
        <v>26</v>
      </c>
      <c r="Y935">
        <v>1</v>
      </c>
    </row>
    <row r="936" spans="1:25" hidden="1" x14ac:dyDescent="0.25">
      <c r="A936" s="1" t="s">
        <v>25</v>
      </c>
      <c r="B936" s="1" t="s">
        <v>26</v>
      </c>
      <c r="C936" s="1" t="s">
        <v>26</v>
      </c>
      <c r="D936" s="1" t="s">
        <v>27</v>
      </c>
      <c r="E936" s="1" t="s">
        <v>28</v>
      </c>
      <c r="F936">
        <v>2019</v>
      </c>
      <c r="G936">
        <v>2019</v>
      </c>
      <c r="H936">
        <v>2019</v>
      </c>
      <c r="I936" s="1" t="s">
        <v>29</v>
      </c>
      <c r="J936" s="1" t="s">
        <v>30</v>
      </c>
      <c r="K936" s="1" t="s">
        <v>66</v>
      </c>
      <c r="L936" s="1" t="s">
        <v>92</v>
      </c>
      <c r="M936" s="1" t="s">
        <v>68</v>
      </c>
      <c r="N936" s="1" t="s">
        <v>34</v>
      </c>
      <c r="O936" s="1" t="s">
        <v>35</v>
      </c>
      <c r="P936" s="1" t="s">
        <v>25</v>
      </c>
      <c r="Q936" s="1" t="s">
        <v>25</v>
      </c>
      <c r="R936" s="1" t="s">
        <v>26</v>
      </c>
      <c r="S936" s="1" t="s">
        <v>25</v>
      </c>
      <c r="T936" s="1" t="s">
        <v>25</v>
      </c>
      <c r="U936" s="1" t="s">
        <v>36</v>
      </c>
      <c r="V936" s="1" t="s">
        <v>81</v>
      </c>
      <c r="W936" s="1" t="s">
        <v>30</v>
      </c>
      <c r="X936" s="1" t="s">
        <v>26</v>
      </c>
      <c r="Y936">
        <v>1</v>
      </c>
    </row>
    <row r="937" spans="1:25" hidden="1" x14ac:dyDescent="0.25">
      <c r="A937" s="1" t="s">
        <v>25</v>
      </c>
      <c r="B937" s="1" t="s">
        <v>26</v>
      </c>
      <c r="C937" s="1" t="s">
        <v>26</v>
      </c>
      <c r="D937" s="1" t="s">
        <v>27</v>
      </c>
      <c r="E937" s="1" t="s">
        <v>28</v>
      </c>
      <c r="F937">
        <v>2017</v>
      </c>
      <c r="G937">
        <v>2017</v>
      </c>
      <c r="H937">
        <v>2017</v>
      </c>
      <c r="I937" s="1" t="s">
        <v>29</v>
      </c>
      <c r="J937" s="1" t="s">
        <v>30</v>
      </c>
      <c r="K937" s="1" t="s">
        <v>38</v>
      </c>
      <c r="L937" s="1" t="s">
        <v>187</v>
      </c>
      <c r="M937" s="1" t="s">
        <v>40</v>
      </c>
      <c r="N937" s="1" t="s">
        <v>34</v>
      </c>
      <c r="O937" s="1" t="s">
        <v>35</v>
      </c>
      <c r="P937" s="1" t="s">
        <v>25</v>
      </c>
      <c r="Q937" s="1" t="s">
        <v>25</v>
      </c>
      <c r="R937" s="1" t="s">
        <v>26</v>
      </c>
      <c r="S937" s="1" t="s">
        <v>25</v>
      </c>
      <c r="T937" s="1" t="s">
        <v>25</v>
      </c>
      <c r="U937" s="1" t="s">
        <v>36</v>
      </c>
      <c r="V937" s="1" t="s">
        <v>81</v>
      </c>
      <c r="W937" s="1" t="s">
        <v>30</v>
      </c>
      <c r="X937" s="1" t="s">
        <v>25</v>
      </c>
      <c r="Y937">
        <v>1</v>
      </c>
    </row>
    <row r="938" spans="1:25" hidden="1" x14ac:dyDescent="0.25">
      <c r="A938" s="1" t="s">
        <v>25</v>
      </c>
      <c r="B938" s="1" t="s">
        <v>26</v>
      </c>
      <c r="C938" s="1" t="s">
        <v>26</v>
      </c>
      <c r="D938" s="1" t="s">
        <v>46</v>
      </c>
      <c r="E938" s="1" t="s">
        <v>53</v>
      </c>
      <c r="F938">
        <v>2019</v>
      </c>
      <c r="G938">
        <v>2019</v>
      </c>
      <c r="H938">
        <v>2019</v>
      </c>
      <c r="I938" s="1" t="s">
        <v>29</v>
      </c>
      <c r="J938" s="1" t="s">
        <v>30</v>
      </c>
      <c r="K938" s="1" t="s">
        <v>63</v>
      </c>
      <c r="L938" s="1" t="s">
        <v>172</v>
      </c>
      <c r="M938" s="1" t="s">
        <v>65</v>
      </c>
      <c r="N938" s="1" t="s">
        <v>34</v>
      </c>
      <c r="O938" s="1" t="s">
        <v>35</v>
      </c>
      <c r="P938" s="1" t="s">
        <v>25</v>
      </c>
      <c r="Q938" s="1" t="s">
        <v>26</v>
      </c>
      <c r="R938" s="1" t="s">
        <v>26</v>
      </c>
      <c r="S938" s="1" t="s">
        <v>25</v>
      </c>
      <c r="T938" s="1" t="s">
        <v>25</v>
      </c>
      <c r="U938" s="1" t="s">
        <v>36</v>
      </c>
      <c r="V938" s="1" t="s">
        <v>81</v>
      </c>
      <c r="W938" s="1" t="s">
        <v>551</v>
      </c>
      <c r="X938" s="1" t="s">
        <v>25</v>
      </c>
      <c r="Y938">
        <v>1</v>
      </c>
    </row>
    <row r="939" spans="1:25" hidden="1" x14ac:dyDescent="0.25">
      <c r="A939" s="1" t="s">
        <v>25</v>
      </c>
      <c r="B939" s="1" t="s">
        <v>26</v>
      </c>
      <c r="C939" s="1" t="s">
        <v>26</v>
      </c>
      <c r="D939" s="1" t="s">
        <v>46</v>
      </c>
      <c r="E939" s="1" t="s">
        <v>53</v>
      </c>
      <c r="F939">
        <v>2020</v>
      </c>
      <c r="G939">
        <v>2020</v>
      </c>
      <c r="H939">
        <v>2020</v>
      </c>
      <c r="I939" s="1" t="s">
        <v>29</v>
      </c>
      <c r="J939" s="1" t="s">
        <v>30</v>
      </c>
      <c r="K939" s="1" t="s">
        <v>63</v>
      </c>
      <c r="L939" s="1" t="s">
        <v>172</v>
      </c>
      <c r="M939" s="1" t="s">
        <v>65</v>
      </c>
      <c r="N939" s="1" t="s">
        <v>34</v>
      </c>
      <c r="O939" s="1" t="s">
        <v>35</v>
      </c>
      <c r="P939" s="1" t="s">
        <v>25</v>
      </c>
      <c r="Q939" s="1" t="s">
        <v>26</v>
      </c>
      <c r="R939" s="1" t="s">
        <v>26</v>
      </c>
      <c r="S939" s="1" t="s">
        <v>25</v>
      </c>
      <c r="T939" s="1" t="s">
        <v>26</v>
      </c>
      <c r="U939" s="1" t="s">
        <v>36</v>
      </c>
      <c r="V939" s="1" t="s">
        <v>173</v>
      </c>
      <c r="W939" s="1" t="s">
        <v>30</v>
      </c>
      <c r="X939" s="1" t="s">
        <v>26</v>
      </c>
      <c r="Y939">
        <v>1</v>
      </c>
    </row>
    <row r="940" spans="1:25" hidden="1" x14ac:dyDescent="0.25">
      <c r="A940" s="1" t="s">
        <v>25</v>
      </c>
      <c r="B940" s="1" t="s">
        <v>26</v>
      </c>
      <c r="C940" s="1" t="s">
        <v>26</v>
      </c>
      <c r="D940" s="1" t="s">
        <v>46</v>
      </c>
      <c r="E940" s="1" t="s">
        <v>53</v>
      </c>
      <c r="F940">
        <v>2018</v>
      </c>
      <c r="G940">
        <v>2018</v>
      </c>
      <c r="H940">
        <v>2018</v>
      </c>
      <c r="I940" s="1" t="s">
        <v>29</v>
      </c>
      <c r="J940" s="1" t="s">
        <v>30</v>
      </c>
      <c r="K940" s="1" t="s">
        <v>104</v>
      </c>
      <c r="L940" s="1" t="s">
        <v>149</v>
      </c>
      <c r="M940" s="1" t="s">
        <v>106</v>
      </c>
      <c r="N940" s="1" t="s">
        <v>34</v>
      </c>
      <c r="O940" s="1" t="s">
        <v>35</v>
      </c>
      <c r="P940" s="1" t="s">
        <v>25</v>
      </c>
      <c r="Q940" s="1" t="s">
        <v>26</v>
      </c>
      <c r="R940" s="1" t="s">
        <v>26</v>
      </c>
      <c r="S940" s="1" t="s">
        <v>25</v>
      </c>
      <c r="T940" s="1" t="s">
        <v>25</v>
      </c>
      <c r="U940" s="1" t="s">
        <v>56</v>
      </c>
      <c r="V940" s="1" t="s">
        <v>173</v>
      </c>
      <c r="W940" s="1" t="s">
        <v>30</v>
      </c>
      <c r="X940" s="1" t="s">
        <v>25</v>
      </c>
      <c r="Y940">
        <v>1</v>
      </c>
    </row>
    <row r="941" spans="1:25" hidden="1" x14ac:dyDescent="0.25">
      <c r="A941" s="1" t="s">
        <v>25</v>
      </c>
      <c r="B941" s="1" t="s">
        <v>26</v>
      </c>
      <c r="C941" s="1" t="s">
        <v>26</v>
      </c>
      <c r="D941" s="1" t="s">
        <v>27</v>
      </c>
      <c r="E941" s="1" t="s">
        <v>53</v>
      </c>
      <c r="F941">
        <v>2019</v>
      </c>
      <c r="G941">
        <v>2019</v>
      </c>
      <c r="H941">
        <v>2019</v>
      </c>
      <c r="I941" s="1" t="s">
        <v>29</v>
      </c>
      <c r="J941" s="1" t="s">
        <v>30</v>
      </c>
      <c r="K941" s="1" t="s">
        <v>82</v>
      </c>
      <c r="L941" s="1" t="s">
        <v>128</v>
      </c>
      <c r="M941" s="1" t="s">
        <v>84</v>
      </c>
      <c r="N941" s="1" t="s">
        <v>34</v>
      </c>
      <c r="O941" s="1" t="s">
        <v>35</v>
      </c>
      <c r="P941" s="1" t="s">
        <v>25</v>
      </c>
      <c r="Q941" s="1" t="s">
        <v>26</v>
      </c>
      <c r="R941" s="1" t="s">
        <v>26</v>
      </c>
      <c r="S941" s="1" t="s">
        <v>25</v>
      </c>
      <c r="T941" s="1" t="s">
        <v>26</v>
      </c>
      <c r="U941" s="1" t="s">
        <v>36</v>
      </c>
      <c r="V941" s="1" t="s">
        <v>173</v>
      </c>
      <c r="W941" s="1" t="s">
        <v>30</v>
      </c>
      <c r="X941" s="1" t="s">
        <v>25</v>
      </c>
      <c r="Y941">
        <v>1</v>
      </c>
    </row>
    <row r="942" spans="1:25" hidden="1" x14ac:dyDescent="0.25">
      <c r="A942" s="1" t="s">
        <v>25</v>
      </c>
      <c r="B942" s="1" t="s">
        <v>26</v>
      </c>
      <c r="C942" s="1" t="s">
        <v>26</v>
      </c>
      <c r="D942" s="1" t="s">
        <v>27</v>
      </c>
      <c r="E942" s="1" t="s">
        <v>28</v>
      </c>
      <c r="F942">
        <v>2017</v>
      </c>
      <c r="G942">
        <v>2017</v>
      </c>
      <c r="H942">
        <v>2017</v>
      </c>
      <c r="I942" s="1" t="s">
        <v>29</v>
      </c>
      <c r="J942" s="1" t="s">
        <v>30</v>
      </c>
      <c r="K942" s="1" t="s">
        <v>66</v>
      </c>
      <c r="L942" s="1" t="s">
        <v>67</v>
      </c>
      <c r="M942" s="1" t="s">
        <v>68</v>
      </c>
      <c r="N942" s="1" t="s">
        <v>34</v>
      </c>
      <c r="O942" s="1" t="s">
        <v>35</v>
      </c>
      <c r="P942" s="1" t="s">
        <v>25</v>
      </c>
      <c r="Q942" s="1" t="s">
        <v>25</v>
      </c>
      <c r="R942" s="1" t="s">
        <v>26</v>
      </c>
      <c r="S942" s="1" t="s">
        <v>25</v>
      </c>
      <c r="T942" s="1" t="s">
        <v>25</v>
      </c>
      <c r="U942" s="1" t="s">
        <v>56</v>
      </c>
      <c r="V942" s="1" t="s">
        <v>173</v>
      </c>
      <c r="W942" s="1" t="s">
        <v>30</v>
      </c>
      <c r="X942" s="1" t="s">
        <v>25</v>
      </c>
      <c r="Y942">
        <v>1</v>
      </c>
    </row>
    <row r="943" spans="1:25" hidden="1" x14ac:dyDescent="0.25">
      <c r="A943" s="1" t="s">
        <v>25</v>
      </c>
      <c r="B943" s="1" t="s">
        <v>26</v>
      </c>
      <c r="C943" s="1" t="s">
        <v>26</v>
      </c>
      <c r="D943" s="1" t="s">
        <v>46</v>
      </c>
      <c r="E943" s="1" t="s">
        <v>42</v>
      </c>
      <c r="F943">
        <v>2020</v>
      </c>
      <c r="G943">
        <v>2020</v>
      </c>
      <c r="H943">
        <v>2020</v>
      </c>
      <c r="I943" s="1" t="s">
        <v>29</v>
      </c>
      <c r="J943" s="1" t="s">
        <v>30</v>
      </c>
      <c r="K943" s="1" t="s">
        <v>43</v>
      </c>
      <c r="L943" s="1" t="s">
        <v>44</v>
      </c>
      <c r="M943" s="1" t="s">
        <v>45</v>
      </c>
      <c r="N943" s="1" t="s">
        <v>34</v>
      </c>
      <c r="O943" s="1" t="s">
        <v>35</v>
      </c>
      <c r="P943" s="1" t="s">
        <v>26</v>
      </c>
      <c r="Q943" s="1" t="s">
        <v>26</v>
      </c>
      <c r="R943" s="1" t="s">
        <v>26</v>
      </c>
      <c r="S943" s="1" t="s">
        <v>26</v>
      </c>
      <c r="T943" s="1" t="s">
        <v>26</v>
      </c>
      <c r="U943" s="1" t="s">
        <v>36</v>
      </c>
      <c r="V943" s="1" t="s">
        <v>173</v>
      </c>
      <c r="W943" s="1" t="s">
        <v>30</v>
      </c>
      <c r="X943" s="1" t="s">
        <v>26</v>
      </c>
      <c r="Y943">
        <v>1</v>
      </c>
    </row>
    <row r="944" spans="1:25" hidden="1" x14ac:dyDescent="0.25">
      <c r="A944" s="1" t="s">
        <v>25</v>
      </c>
      <c r="B944" s="1" t="s">
        <v>26</v>
      </c>
      <c r="C944" s="1" t="s">
        <v>26</v>
      </c>
      <c r="D944" s="1" t="s">
        <v>46</v>
      </c>
      <c r="E944" s="1" t="s">
        <v>42</v>
      </c>
      <c r="F944">
        <v>2020</v>
      </c>
      <c r="G944">
        <v>2020</v>
      </c>
      <c r="H944">
        <v>2020</v>
      </c>
      <c r="I944" s="1" t="s">
        <v>29</v>
      </c>
      <c r="J944" s="1" t="s">
        <v>30</v>
      </c>
      <c r="K944" s="1" t="s">
        <v>38</v>
      </c>
      <c r="L944" s="1" t="s">
        <v>39</v>
      </c>
      <c r="M944" s="1" t="s">
        <v>40</v>
      </c>
      <c r="N944" s="1" t="s">
        <v>34</v>
      </c>
      <c r="O944" s="1" t="s">
        <v>35</v>
      </c>
      <c r="P944" s="1" t="s">
        <v>26</v>
      </c>
      <c r="Q944" s="1" t="s">
        <v>26</v>
      </c>
      <c r="R944" s="1" t="s">
        <v>26</v>
      </c>
      <c r="S944" s="1" t="s">
        <v>26</v>
      </c>
      <c r="T944" s="1" t="s">
        <v>26</v>
      </c>
      <c r="U944" s="1" t="s">
        <v>36</v>
      </c>
      <c r="V944" s="1" t="s">
        <v>173</v>
      </c>
      <c r="W944" s="1" t="s">
        <v>30</v>
      </c>
      <c r="X944" s="1" t="s">
        <v>26</v>
      </c>
      <c r="Y944">
        <v>1</v>
      </c>
    </row>
    <row r="945" spans="1:25" hidden="1" x14ac:dyDescent="0.25">
      <c r="A945" s="1" t="s">
        <v>25</v>
      </c>
      <c r="B945" s="1" t="s">
        <v>26</v>
      </c>
      <c r="C945" s="1" t="s">
        <v>26</v>
      </c>
      <c r="D945" s="1" t="s">
        <v>46</v>
      </c>
      <c r="E945" s="1" t="s">
        <v>53</v>
      </c>
      <c r="F945">
        <v>2020</v>
      </c>
      <c r="G945">
        <v>2020</v>
      </c>
      <c r="H945">
        <v>2020</v>
      </c>
      <c r="I945" s="1" t="s">
        <v>29</v>
      </c>
      <c r="J945" s="1" t="s">
        <v>30</v>
      </c>
      <c r="K945" s="1" t="s">
        <v>145</v>
      </c>
      <c r="L945" s="1" t="s">
        <v>321</v>
      </c>
      <c r="M945" s="1" t="s">
        <v>147</v>
      </c>
      <c r="N945" s="1" t="s">
        <v>34</v>
      </c>
      <c r="O945" s="1" t="s">
        <v>35</v>
      </c>
      <c r="P945" s="1" t="s">
        <v>25</v>
      </c>
      <c r="Q945" s="1" t="s">
        <v>26</v>
      </c>
      <c r="R945" s="1" t="s">
        <v>26</v>
      </c>
      <c r="S945" s="1" t="s">
        <v>25</v>
      </c>
      <c r="T945" s="1" t="s">
        <v>26</v>
      </c>
      <c r="U945" s="1" t="s">
        <v>36</v>
      </c>
      <c r="V945" s="1" t="s">
        <v>173</v>
      </c>
      <c r="W945" s="1" t="s">
        <v>30</v>
      </c>
      <c r="X945" s="1" t="s">
        <v>25</v>
      </c>
      <c r="Y945">
        <v>1</v>
      </c>
    </row>
    <row r="946" spans="1:25" hidden="1" x14ac:dyDescent="0.25">
      <c r="A946" s="1" t="s">
        <v>25</v>
      </c>
      <c r="B946" s="1" t="s">
        <v>26</v>
      </c>
      <c r="C946" s="1" t="s">
        <v>26</v>
      </c>
      <c r="D946" s="1" t="s">
        <v>27</v>
      </c>
      <c r="E946" s="1" t="s">
        <v>28</v>
      </c>
      <c r="F946">
        <v>2019</v>
      </c>
      <c r="G946">
        <v>2019</v>
      </c>
      <c r="H946">
        <v>2019</v>
      </c>
      <c r="I946" s="1" t="s">
        <v>29</v>
      </c>
      <c r="J946" s="1" t="s">
        <v>30</v>
      </c>
      <c r="K946" s="1" t="s">
        <v>198</v>
      </c>
      <c r="L946" s="1" t="s">
        <v>222</v>
      </c>
      <c r="M946" s="1" t="s">
        <v>186</v>
      </c>
      <c r="N946" s="1" t="s">
        <v>34</v>
      </c>
      <c r="O946" s="1" t="s">
        <v>35</v>
      </c>
      <c r="P946" s="1" t="s">
        <v>25</v>
      </c>
      <c r="Q946" s="1" t="s">
        <v>25</v>
      </c>
      <c r="R946" s="1" t="s">
        <v>26</v>
      </c>
      <c r="S946" s="1" t="s">
        <v>25</v>
      </c>
      <c r="T946" s="1" t="s">
        <v>25</v>
      </c>
      <c r="U946" s="1" t="s">
        <v>36</v>
      </c>
      <c r="V946" s="1" t="s">
        <v>173</v>
      </c>
      <c r="W946" s="1" t="s">
        <v>551</v>
      </c>
      <c r="X946" s="1" t="s">
        <v>25</v>
      </c>
      <c r="Y946">
        <v>1</v>
      </c>
    </row>
    <row r="947" spans="1:25" hidden="1" x14ac:dyDescent="0.25">
      <c r="A947" s="1" t="s">
        <v>25</v>
      </c>
      <c r="B947" s="1" t="s">
        <v>26</v>
      </c>
      <c r="C947" s="1" t="s">
        <v>26</v>
      </c>
      <c r="D947" s="1" t="s">
        <v>27</v>
      </c>
      <c r="E947" s="1" t="s">
        <v>28</v>
      </c>
      <c r="F947">
        <v>2016</v>
      </c>
      <c r="G947">
        <v>2016</v>
      </c>
      <c r="H947">
        <v>2016</v>
      </c>
      <c r="I947" s="1" t="s">
        <v>29</v>
      </c>
      <c r="J947" s="1" t="s">
        <v>30</v>
      </c>
      <c r="K947" s="1" t="s">
        <v>38</v>
      </c>
      <c r="L947" s="1" t="s">
        <v>39</v>
      </c>
      <c r="M947" s="1" t="s">
        <v>40</v>
      </c>
      <c r="N947" s="1" t="s">
        <v>34</v>
      </c>
      <c r="O947" s="1" t="s">
        <v>35</v>
      </c>
      <c r="P947" s="1" t="s">
        <v>25</v>
      </c>
      <c r="Q947" s="1" t="s">
        <v>25</v>
      </c>
      <c r="R947" s="1" t="s">
        <v>26</v>
      </c>
      <c r="S947" s="1" t="s">
        <v>26</v>
      </c>
      <c r="T947" s="1" t="s">
        <v>25</v>
      </c>
      <c r="U947" s="1" t="s">
        <v>36</v>
      </c>
      <c r="V947" s="1" t="s">
        <v>173</v>
      </c>
      <c r="W947" s="1" t="s">
        <v>30</v>
      </c>
      <c r="X947" s="1" t="s">
        <v>25</v>
      </c>
      <c r="Y947">
        <v>1</v>
      </c>
    </row>
    <row r="948" spans="1:25" hidden="1" x14ac:dyDescent="0.25">
      <c r="A948" s="1" t="s">
        <v>25</v>
      </c>
      <c r="B948" s="1" t="s">
        <v>26</v>
      </c>
      <c r="C948" s="1" t="s">
        <v>26</v>
      </c>
      <c r="D948" s="1" t="s">
        <v>27</v>
      </c>
      <c r="E948" s="1" t="s">
        <v>28</v>
      </c>
      <c r="F948">
        <v>2016</v>
      </c>
      <c r="G948">
        <v>2016</v>
      </c>
      <c r="H948">
        <v>2016</v>
      </c>
      <c r="I948" s="1" t="s">
        <v>29</v>
      </c>
      <c r="J948" s="1" t="s">
        <v>30</v>
      </c>
      <c r="K948" s="1" t="s">
        <v>159</v>
      </c>
      <c r="L948" s="1" t="s">
        <v>402</v>
      </c>
      <c r="M948" s="1" t="s">
        <v>161</v>
      </c>
      <c r="N948" s="1" t="s">
        <v>34</v>
      </c>
      <c r="O948" s="1" t="s">
        <v>35</v>
      </c>
      <c r="P948" s="1" t="s">
        <v>25</v>
      </c>
      <c r="Q948" s="1" t="s">
        <v>25</v>
      </c>
      <c r="R948" s="1" t="s">
        <v>26</v>
      </c>
      <c r="S948" s="1" t="s">
        <v>25</v>
      </c>
      <c r="T948" s="1" t="s">
        <v>26</v>
      </c>
      <c r="U948" s="1" t="s">
        <v>36</v>
      </c>
      <c r="V948" s="1" t="s">
        <v>173</v>
      </c>
      <c r="W948" s="1" t="s">
        <v>30</v>
      </c>
      <c r="X948" s="1" t="s">
        <v>25</v>
      </c>
      <c r="Y948">
        <v>1</v>
      </c>
    </row>
    <row r="949" spans="1:25" hidden="1" x14ac:dyDescent="0.25">
      <c r="A949" s="1" t="s">
        <v>25</v>
      </c>
      <c r="B949" s="1" t="s">
        <v>26</v>
      </c>
      <c r="C949" s="1" t="s">
        <v>26</v>
      </c>
      <c r="D949" s="1" t="s">
        <v>27</v>
      </c>
      <c r="E949" s="1" t="s">
        <v>42</v>
      </c>
      <c r="F949">
        <v>2018</v>
      </c>
      <c r="G949">
        <v>2018</v>
      </c>
      <c r="H949">
        <v>2018</v>
      </c>
      <c r="I949" s="1" t="s">
        <v>29</v>
      </c>
      <c r="J949" s="1" t="s">
        <v>30</v>
      </c>
      <c r="K949" s="1" t="s">
        <v>82</v>
      </c>
      <c r="L949" s="1" t="s">
        <v>158</v>
      </c>
      <c r="M949" s="1" t="s">
        <v>84</v>
      </c>
      <c r="N949" s="1" t="s">
        <v>34</v>
      </c>
      <c r="O949" s="1" t="s">
        <v>35</v>
      </c>
      <c r="P949" s="1" t="s">
        <v>26</v>
      </c>
      <c r="Q949" s="1" t="s">
        <v>26</v>
      </c>
      <c r="R949" s="1" t="s">
        <v>26</v>
      </c>
      <c r="S949" s="1" t="s">
        <v>26</v>
      </c>
      <c r="T949" s="1" t="s">
        <v>26</v>
      </c>
      <c r="U949" s="1" t="s">
        <v>36</v>
      </c>
      <c r="V949" s="1" t="s">
        <v>173</v>
      </c>
      <c r="W949" s="1" t="s">
        <v>30</v>
      </c>
      <c r="X949" s="1" t="s">
        <v>25</v>
      </c>
      <c r="Y949">
        <v>1</v>
      </c>
    </row>
    <row r="950" spans="1:25" hidden="1" x14ac:dyDescent="0.25">
      <c r="A950" s="1" t="s">
        <v>25</v>
      </c>
      <c r="B950" s="1" t="s">
        <v>26</v>
      </c>
      <c r="C950" s="1" t="s">
        <v>26</v>
      </c>
      <c r="D950" s="1" t="s">
        <v>46</v>
      </c>
      <c r="E950" s="1" t="s">
        <v>53</v>
      </c>
      <c r="F950">
        <v>2019</v>
      </c>
      <c r="G950">
        <v>2019</v>
      </c>
      <c r="H950">
        <v>2019</v>
      </c>
      <c r="I950" s="1" t="s">
        <v>29</v>
      </c>
      <c r="J950" s="1" t="s">
        <v>30</v>
      </c>
      <c r="K950" s="1" t="s">
        <v>38</v>
      </c>
      <c r="L950" s="1" t="s">
        <v>206</v>
      </c>
      <c r="M950" s="1" t="s">
        <v>55</v>
      </c>
      <c r="N950" s="1" t="s">
        <v>34</v>
      </c>
      <c r="O950" s="1" t="s">
        <v>35</v>
      </c>
      <c r="P950" s="1" t="s">
        <v>25</v>
      </c>
      <c r="Q950" s="1" t="s">
        <v>26</v>
      </c>
      <c r="R950" s="1" t="s">
        <v>26</v>
      </c>
      <c r="S950" s="1" t="s">
        <v>25</v>
      </c>
      <c r="T950" s="1" t="s">
        <v>25</v>
      </c>
      <c r="U950" s="1" t="s">
        <v>36</v>
      </c>
      <c r="V950" s="1" t="s">
        <v>173</v>
      </c>
      <c r="W950" s="1" t="s">
        <v>30</v>
      </c>
      <c r="X950" s="1" t="s">
        <v>25</v>
      </c>
      <c r="Y950">
        <v>1</v>
      </c>
    </row>
    <row r="951" spans="1:25" hidden="1" x14ac:dyDescent="0.25">
      <c r="A951" s="1" t="s">
        <v>25</v>
      </c>
      <c r="B951" s="1" t="s">
        <v>26</v>
      </c>
      <c r="C951" s="1" t="s">
        <v>26</v>
      </c>
      <c r="D951" s="1" t="s">
        <v>27</v>
      </c>
      <c r="E951" s="1" t="s">
        <v>53</v>
      </c>
      <c r="F951">
        <v>2019</v>
      </c>
      <c r="G951">
        <v>2019</v>
      </c>
      <c r="H951">
        <v>2019</v>
      </c>
      <c r="I951" s="1" t="s">
        <v>29</v>
      </c>
      <c r="J951" s="1" t="s">
        <v>30</v>
      </c>
      <c r="K951" s="1" t="s">
        <v>43</v>
      </c>
      <c r="L951" s="1" t="s">
        <v>44</v>
      </c>
      <c r="M951" s="1" t="s">
        <v>45</v>
      </c>
      <c r="N951" s="1" t="s">
        <v>34</v>
      </c>
      <c r="O951" s="1" t="s">
        <v>35</v>
      </c>
      <c r="P951" s="1" t="s">
        <v>26</v>
      </c>
      <c r="Q951" s="1" t="s">
        <v>26</v>
      </c>
      <c r="R951" s="1" t="s">
        <v>26</v>
      </c>
      <c r="S951" s="1" t="s">
        <v>26</v>
      </c>
      <c r="T951" s="1" t="s">
        <v>26</v>
      </c>
      <c r="U951" s="1" t="s">
        <v>36</v>
      </c>
      <c r="V951" s="1" t="s">
        <v>173</v>
      </c>
      <c r="W951" s="1" t="s">
        <v>551</v>
      </c>
      <c r="X951" s="1" t="s">
        <v>26</v>
      </c>
      <c r="Y951">
        <v>1</v>
      </c>
    </row>
    <row r="952" spans="1:25" hidden="1" x14ac:dyDescent="0.25">
      <c r="A952" s="1" t="s">
        <v>25</v>
      </c>
      <c r="B952" s="1" t="s">
        <v>26</v>
      </c>
      <c r="C952" s="1" t="s">
        <v>26</v>
      </c>
      <c r="D952" s="1" t="s">
        <v>27</v>
      </c>
      <c r="E952" s="1" t="s">
        <v>28</v>
      </c>
      <c r="F952">
        <v>2018</v>
      </c>
      <c r="G952">
        <v>2018</v>
      </c>
      <c r="H952">
        <v>2018</v>
      </c>
      <c r="I952" s="1" t="s">
        <v>29</v>
      </c>
      <c r="J952" s="1" t="s">
        <v>30</v>
      </c>
      <c r="K952" s="1" t="s">
        <v>130</v>
      </c>
      <c r="L952" s="1" t="s">
        <v>426</v>
      </c>
      <c r="M952" s="1" t="s">
        <v>132</v>
      </c>
      <c r="N952" s="1" t="s">
        <v>34</v>
      </c>
      <c r="O952" s="1" t="s">
        <v>35</v>
      </c>
      <c r="P952" s="1" t="s">
        <v>25</v>
      </c>
      <c r="Q952" s="1" t="s">
        <v>25</v>
      </c>
      <c r="R952" s="1" t="s">
        <v>26</v>
      </c>
      <c r="S952" s="1" t="s">
        <v>25</v>
      </c>
      <c r="T952" s="1" t="s">
        <v>25</v>
      </c>
      <c r="U952" s="1" t="s">
        <v>36</v>
      </c>
      <c r="V952" s="1" t="s">
        <v>173</v>
      </c>
      <c r="W952" s="1" t="s">
        <v>30</v>
      </c>
      <c r="X952" s="1" t="s">
        <v>25</v>
      </c>
      <c r="Y952">
        <v>1</v>
      </c>
    </row>
    <row r="953" spans="1:25" hidden="1" x14ac:dyDescent="0.25">
      <c r="A953" s="1" t="s">
        <v>25</v>
      </c>
      <c r="B953" s="1" t="s">
        <v>26</v>
      </c>
      <c r="C953" s="1" t="s">
        <v>26</v>
      </c>
      <c r="D953" s="1" t="s">
        <v>27</v>
      </c>
      <c r="E953" s="1" t="s">
        <v>28</v>
      </c>
      <c r="F953">
        <v>2019</v>
      </c>
      <c r="G953">
        <v>2019</v>
      </c>
      <c r="H953">
        <v>2019</v>
      </c>
      <c r="I953" s="1" t="s">
        <v>29</v>
      </c>
      <c r="J953" s="1" t="s">
        <v>30</v>
      </c>
      <c r="K953" s="1" t="s">
        <v>43</v>
      </c>
      <c r="L953" s="1" t="s">
        <v>44</v>
      </c>
      <c r="M953" s="1" t="s">
        <v>45</v>
      </c>
      <c r="N953" s="1" t="s">
        <v>34</v>
      </c>
      <c r="O953" s="1" t="s">
        <v>35</v>
      </c>
      <c r="P953" s="1" t="s">
        <v>25</v>
      </c>
      <c r="Q953" s="1" t="s">
        <v>25</v>
      </c>
      <c r="R953" s="1" t="s">
        <v>26</v>
      </c>
      <c r="S953" s="1" t="s">
        <v>25</v>
      </c>
      <c r="T953" s="1" t="s">
        <v>25</v>
      </c>
      <c r="U953" s="1" t="s">
        <v>56</v>
      </c>
      <c r="V953" s="1" t="s">
        <v>173</v>
      </c>
      <c r="W953" s="1" t="s">
        <v>30</v>
      </c>
      <c r="X953" s="1" t="s">
        <v>26</v>
      </c>
      <c r="Y953">
        <v>1</v>
      </c>
    </row>
    <row r="954" spans="1:25" hidden="1" x14ac:dyDescent="0.25">
      <c r="A954" s="1" t="s">
        <v>25</v>
      </c>
      <c r="B954" s="1" t="s">
        <v>26</v>
      </c>
      <c r="C954" s="1" t="s">
        <v>26</v>
      </c>
      <c r="D954" s="1" t="s">
        <v>27</v>
      </c>
      <c r="E954" s="1" t="s">
        <v>28</v>
      </c>
      <c r="F954">
        <v>2017</v>
      </c>
      <c r="G954">
        <v>2017</v>
      </c>
      <c r="H954">
        <v>2017</v>
      </c>
      <c r="I954" s="1" t="s">
        <v>29</v>
      </c>
      <c r="J954" s="1" t="s">
        <v>30</v>
      </c>
      <c r="K954" s="1" t="s">
        <v>38</v>
      </c>
      <c r="L954" s="1" t="s">
        <v>39</v>
      </c>
      <c r="M954" s="1" t="s">
        <v>40</v>
      </c>
      <c r="N954" s="1" t="s">
        <v>34</v>
      </c>
      <c r="O954" s="1" t="s">
        <v>35</v>
      </c>
      <c r="P954" s="1" t="s">
        <v>25</v>
      </c>
      <c r="Q954" s="1" t="s">
        <v>25</v>
      </c>
      <c r="R954" s="1" t="s">
        <v>26</v>
      </c>
      <c r="S954" s="1" t="s">
        <v>26</v>
      </c>
      <c r="T954" s="1" t="s">
        <v>25</v>
      </c>
      <c r="U954" s="1" t="s">
        <v>56</v>
      </c>
      <c r="V954" s="1" t="s">
        <v>173</v>
      </c>
      <c r="W954" s="1" t="s">
        <v>30</v>
      </c>
      <c r="X954" s="1" t="s">
        <v>25</v>
      </c>
      <c r="Y954">
        <v>1</v>
      </c>
    </row>
    <row r="955" spans="1:25" hidden="1" x14ac:dyDescent="0.25">
      <c r="A955" s="1" t="s">
        <v>25</v>
      </c>
      <c r="B955" s="1" t="s">
        <v>26</v>
      </c>
      <c r="C955" s="1" t="s">
        <v>26</v>
      </c>
      <c r="D955" s="1" t="s">
        <v>27</v>
      </c>
      <c r="E955" s="1" t="s">
        <v>28</v>
      </c>
      <c r="F955">
        <v>2017</v>
      </c>
      <c r="G955">
        <v>2017</v>
      </c>
      <c r="H955">
        <v>2017</v>
      </c>
      <c r="I955" s="1" t="s">
        <v>290</v>
      </c>
      <c r="J955" s="1" t="s">
        <v>30</v>
      </c>
      <c r="K955" s="1" t="s">
        <v>66</v>
      </c>
      <c r="L955" s="1" t="s">
        <v>136</v>
      </c>
      <c r="M955" s="1" t="s">
        <v>68</v>
      </c>
      <c r="N955" s="1" t="s">
        <v>34</v>
      </c>
      <c r="O955" s="1" t="s">
        <v>35</v>
      </c>
      <c r="P955" s="1" t="s">
        <v>25</v>
      </c>
      <c r="Q955" s="1" t="s">
        <v>26</v>
      </c>
      <c r="R955" s="1" t="s">
        <v>26</v>
      </c>
      <c r="S955" s="1" t="s">
        <v>26</v>
      </c>
      <c r="T955" s="1" t="s">
        <v>25</v>
      </c>
      <c r="U955" s="1" t="s">
        <v>36</v>
      </c>
      <c r="V955" s="1" t="s">
        <v>173</v>
      </c>
      <c r="W955" s="1" t="s">
        <v>30</v>
      </c>
      <c r="X955" s="1" t="s">
        <v>25</v>
      </c>
      <c r="Y955">
        <v>1</v>
      </c>
    </row>
    <row r="956" spans="1:25" hidden="1" x14ac:dyDescent="0.25">
      <c r="A956" s="1" t="s">
        <v>25</v>
      </c>
      <c r="B956" s="1" t="s">
        <v>26</v>
      </c>
      <c r="C956" s="1" t="s">
        <v>26</v>
      </c>
      <c r="D956" s="1" t="s">
        <v>27</v>
      </c>
      <c r="E956" s="1" t="s">
        <v>28</v>
      </c>
      <c r="F956">
        <v>2015</v>
      </c>
      <c r="G956">
        <v>2015</v>
      </c>
      <c r="H956">
        <v>2015</v>
      </c>
      <c r="I956" s="1" t="s">
        <v>29</v>
      </c>
      <c r="J956" s="1" t="s">
        <v>30</v>
      </c>
      <c r="K956" s="1" t="s">
        <v>43</v>
      </c>
      <c r="L956" s="1" t="s">
        <v>44</v>
      </c>
      <c r="M956" s="1" t="s">
        <v>45</v>
      </c>
      <c r="N956" s="1" t="s">
        <v>34</v>
      </c>
      <c r="O956" s="1" t="s">
        <v>35</v>
      </c>
      <c r="P956" s="1" t="s">
        <v>25</v>
      </c>
      <c r="Q956" s="1" t="s">
        <v>25</v>
      </c>
      <c r="R956" s="1" t="s">
        <v>26</v>
      </c>
      <c r="S956" s="1" t="s">
        <v>25</v>
      </c>
      <c r="T956" s="1" t="s">
        <v>26</v>
      </c>
      <c r="U956" s="1" t="s">
        <v>56</v>
      </c>
      <c r="V956" s="1" t="s">
        <v>173</v>
      </c>
      <c r="W956" s="1" t="s">
        <v>30</v>
      </c>
      <c r="X956" s="1" t="s">
        <v>26</v>
      </c>
      <c r="Y956">
        <v>1</v>
      </c>
    </row>
    <row r="957" spans="1:25" hidden="1" x14ac:dyDescent="0.25">
      <c r="A957" s="1" t="s">
        <v>25</v>
      </c>
      <c r="B957" s="1" t="s">
        <v>26</v>
      </c>
      <c r="C957" s="1" t="s">
        <v>26</v>
      </c>
      <c r="D957" s="1" t="s">
        <v>27</v>
      </c>
      <c r="E957" s="1" t="s">
        <v>28</v>
      </c>
      <c r="F957">
        <v>2018</v>
      </c>
      <c r="G957">
        <v>2018</v>
      </c>
      <c r="H957">
        <v>2018</v>
      </c>
      <c r="I957" s="1" t="s">
        <v>29</v>
      </c>
      <c r="J957" s="1" t="s">
        <v>30</v>
      </c>
      <c r="K957" s="1" t="s">
        <v>31</v>
      </c>
      <c r="L957" s="1" t="s">
        <v>440</v>
      </c>
      <c r="M957" s="1" t="s">
        <v>33</v>
      </c>
      <c r="N957" s="1" t="s">
        <v>34</v>
      </c>
      <c r="O957" s="1" t="s">
        <v>35</v>
      </c>
      <c r="P957" s="1" t="s">
        <v>25</v>
      </c>
      <c r="Q957" s="1" t="s">
        <v>25</v>
      </c>
      <c r="R957" s="1" t="s">
        <v>26</v>
      </c>
      <c r="S957" s="1" t="s">
        <v>25</v>
      </c>
      <c r="T957" s="1" t="s">
        <v>25</v>
      </c>
      <c r="U957" s="1" t="s">
        <v>56</v>
      </c>
      <c r="V957" s="1" t="s">
        <v>173</v>
      </c>
      <c r="W957" s="1" t="s">
        <v>30</v>
      </c>
      <c r="X957" s="1" t="s">
        <v>26</v>
      </c>
      <c r="Y957">
        <v>1</v>
      </c>
    </row>
    <row r="958" spans="1:25" hidden="1" x14ac:dyDescent="0.25">
      <c r="A958" s="1" t="s">
        <v>25</v>
      </c>
      <c r="B958" s="1" t="s">
        <v>26</v>
      </c>
      <c r="C958" s="1" t="s">
        <v>26</v>
      </c>
      <c r="D958" s="1" t="s">
        <v>46</v>
      </c>
      <c r="E958" s="1" t="s">
        <v>53</v>
      </c>
      <c r="F958">
        <v>2018</v>
      </c>
      <c r="G958">
        <v>2018</v>
      </c>
      <c r="H958">
        <v>2018</v>
      </c>
      <c r="I958" s="1" t="s">
        <v>29</v>
      </c>
      <c r="J958" s="1" t="s">
        <v>30</v>
      </c>
      <c r="K958" s="1" t="s">
        <v>145</v>
      </c>
      <c r="L958" s="1" t="s">
        <v>250</v>
      </c>
      <c r="M958" s="1" t="s">
        <v>147</v>
      </c>
      <c r="N958" s="1" t="s">
        <v>34</v>
      </c>
      <c r="O958" s="1" t="s">
        <v>35</v>
      </c>
      <c r="P958" s="1" t="s">
        <v>25</v>
      </c>
      <c r="Q958" s="1" t="s">
        <v>26</v>
      </c>
      <c r="R958" s="1" t="s">
        <v>26</v>
      </c>
      <c r="S958" s="1" t="s">
        <v>25</v>
      </c>
      <c r="T958" s="1" t="s">
        <v>25</v>
      </c>
      <c r="U958" s="1" t="s">
        <v>36</v>
      </c>
      <c r="V958" s="1" t="s">
        <v>173</v>
      </c>
      <c r="W958" s="1" t="s">
        <v>30</v>
      </c>
      <c r="X958" s="1" t="s">
        <v>26</v>
      </c>
      <c r="Y958">
        <v>2</v>
      </c>
    </row>
    <row r="959" spans="1:25" hidden="1" x14ac:dyDescent="0.25">
      <c r="A959" s="1" t="s">
        <v>25</v>
      </c>
      <c r="B959" s="1" t="s">
        <v>26</v>
      </c>
      <c r="C959" s="1" t="s">
        <v>26</v>
      </c>
      <c r="D959" s="1" t="s">
        <v>27</v>
      </c>
      <c r="E959" s="1" t="s">
        <v>28</v>
      </c>
      <c r="F959">
        <v>2019</v>
      </c>
      <c r="G959">
        <v>2019</v>
      </c>
      <c r="H959">
        <v>2019</v>
      </c>
      <c r="I959" s="1" t="s">
        <v>290</v>
      </c>
      <c r="J959" s="1" t="s">
        <v>30</v>
      </c>
      <c r="K959" s="1" t="s">
        <v>75</v>
      </c>
      <c r="L959" s="1" t="s">
        <v>133</v>
      </c>
      <c r="M959" s="1" t="s">
        <v>77</v>
      </c>
      <c r="N959" s="1" t="s">
        <v>34</v>
      </c>
      <c r="O959" s="1" t="s">
        <v>35</v>
      </c>
      <c r="P959" s="1" t="s">
        <v>25</v>
      </c>
      <c r="Q959" s="1" t="s">
        <v>26</v>
      </c>
      <c r="R959" s="1" t="s">
        <v>26</v>
      </c>
      <c r="S959" s="1" t="s">
        <v>26</v>
      </c>
      <c r="T959" s="1" t="s">
        <v>25</v>
      </c>
      <c r="U959" s="1" t="s">
        <v>36</v>
      </c>
      <c r="V959" s="1" t="s">
        <v>173</v>
      </c>
      <c r="W959" s="1" t="s">
        <v>30</v>
      </c>
      <c r="X959" s="1" t="s">
        <v>25</v>
      </c>
      <c r="Y959">
        <v>1</v>
      </c>
    </row>
    <row r="960" spans="1:25" hidden="1" x14ac:dyDescent="0.25">
      <c r="A960" s="1" t="s">
        <v>25</v>
      </c>
      <c r="B960" s="1" t="s">
        <v>26</v>
      </c>
      <c r="C960" s="1" t="s">
        <v>26</v>
      </c>
      <c r="D960" s="1" t="s">
        <v>46</v>
      </c>
      <c r="E960" s="1" t="s">
        <v>42</v>
      </c>
      <c r="F960">
        <v>2017</v>
      </c>
      <c r="G960">
        <v>2017</v>
      </c>
      <c r="H960">
        <v>2017</v>
      </c>
      <c r="I960" s="1" t="s">
        <v>29</v>
      </c>
      <c r="J960" s="1" t="s">
        <v>30</v>
      </c>
      <c r="K960" s="1" t="s">
        <v>43</v>
      </c>
      <c r="L960" s="1" t="s">
        <v>44</v>
      </c>
      <c r="M960" s="1" t="s">
        <v>45</v>
      </c>
      <c r="N960" s="1" t="s">
        <v>34</v>
      </c>
      <c r="O960" s="1" t="s">
        <v>35</v>
      </c>
      <c r="P960" s="1" t="s">
        <v>26</v>
      </c>
      <c r="Q960" s="1" t="s">
        <v>26</v>
      </c>
      <c r="R960" s="1" t="s">
        <v>26</v>
      </c>
      <c r="S960" s="1" t="s">
        <v>26</v>
      </c>
      <c r="T960" s="1" t="s">
        <v>26</v>
      </c>
      <c r="U960" s="1" t="s">
        <v>36</v>
      </c>
      <c r="V960" s="1" t="s">
        <v>71</v>
      </c>
      <c r="W960" s="1" t="s">
        <v>30</v>
      </c>
      <c r="X960" s="1" t="s">
        <v>25</v>
      </c>
      <c r="Y960">
        <v>1</v>
      </c>
    </row>
    <row r="961" spans="1:25" hidden="1" x14ac:dyDescent="0.25">
      <c r="A961" s="1" t="s">
        <v>25</v>
      </c>
      <c r="B961" s="1" t="s">
        <v>26</v>
      </c>
      <c r="C961" s="1" t="s">
        <v>26</v>
      </c>
      <c r="D961" s="1" t="s">
        <v>27</v>
      </c>
      <c r="E961" s="1" t="s">
        <v>28</v>
      </c>
      <c r="F961">
        <v>2017</v>
      </c>
      <c r="G961">
        <v>2017</v>
      </c>
      <c r="H961">
        <v>2017</v>
      </c>
      <c r="I961" s="1" t="s">
        <v>29</v>
      </c>
      <c r="J961" s="1" t="s">
        <v>30</v>
      </c>
      <c r="K961" s="1" t="s">
        <v>63</v>
      </c>
      <c r="L961" s="1" t="s">
        <v>64</v>
      </c>
      <c r="M961" s="1" t="s">
        <v>65</v>
      </c>
      <c r="N961" s="1" t="s">
        <v>34</v>
      </c>
      <c r="O961" s="1" t="s">
        <v>35</v>
      </c>
      <c r="P961" s="1" t="s">
        <v>25</v>
      </c>
      <c r="Q961" s="1" t="s">
        <v>25</v>
      </c>
      <c r="R961" s="1" t="s">
        <v>26</v>
      </c>
      <c r="S961" s="1" t="s">
        <v>25</v>
      </c>
      <c r="T961" s="1" t="s">
        <v>25</v>
      </c>
      <c r="U961" s="1" t="s">
        <v>56</v>
      </c>
      <c r="V961" s="1" t="s">
        <v>71</v>
      </c>
      <c r="W961" s="1" t="s">
        <v>30</v>
      </c>
      <c r="X961" s="1" t="s">
        <v>26</v>
      </c>
      <c r="Y961">
        <v>1</v>
      </c>
    </row>
    <row r="962" spans="1:25" hidden="1" x14ac:dyDescent="0.25">
      <c r="A962" s="1" t="s">
        <v>25</v>
      </c>
      <c r="B962" s="1" t="s">
        <v>26</v>
      </c>
      <c r="C962" s="1" t="s">
        <v>26</v>
      </c>
      <c r="D962" s="1" t="s">
        <v>27</v>
      </c>
      <c r="E962" s="1" t="s">
        <v>28</v>
      </c>
      <c r="F962">
        <v>2017</v>
      </c>
      <c r="G962">
        <v>2017</v>
      </c>
      <c r="H962">
        <v>2017</v>
      </c>
      <c r="I962" s="1" t="s">
        <v>29</v>
      </c>
      <c r="J962" s="1" t="s">
        <v>30</v>
      </c>
      <c r="K962" s="1" t="s">
        <v>57</v>
      </c>
      <c r="L962" s="1" t="s">
        <v>72</v>
      </c>
      <c r="M962" s="1" t="s">
        <v>59</v>
      </c>
      <c r="N962" s="1" t="s">
        <v>34</v>
      </c>
      <c r="O962" s="1" t="s">
        <v>35</v>
      </c>
      <c r="P962" s="1" t="s">
        <v>25</v>
      </c>
      <c r="Q962" s="1" t="s">
        <v>25</v>
      </c>
      <c r="R962" s="1" t="s">
        <v>26</v>
      </c>
      <c r="S962" s="1" t="s">
        <v>25</v>
      </c>
      <c r="T962" s="1" t="s">
        <v>25</v>
      </c>
      <c r="U962" s="1" t="s">
        <v>36</v>
      </c>
      <c r="V962" s="1" t="s">
        <v>71</v>
      </c>
      <c r="W962" s="1" t="s">
        <v>30</v>
      </c>
      <c r="X962" s="1" t="s">
        <v>26</v>
      </c>
      <c r="Y962">
        <v>1</v>
      </c>
    </row>
    <row r="963" spans="1:25" hidden="1" x14ac:dyDescent="0.25">
      <c r="A963" s="1" t="s">
        <v>25</v>
      </c>
      <c r="B963" s="1" t="s">
        <v>26</v>
      </c>
      <c r="C963" s="1" t="s">
        <v>26</v>
      </c>
      <c r="D963" s="1" t="s">
        <v>46</v>
      </c>
      <c r="E963" s="1" t="s">
        <v>53</v>
      </c>
      <c r="F963">
        <v>2019</v>
      </c>
      <c r="G963">
        <v>2019</v>
      </c>
      <c r="H963">
        <v>2019</v>
      </c>
      <c r="I963" s="1" t="s">
        <v>29</v>
      </c>
      <c r="J963" s="1" t="s">
        <v>30</v>
      </c>
      <c r="K963" s="1" t="s">
        <v>82</v>
      </c>
      <c r="L963" s="1" t="s">
        <v>83</v>
      </c>
      <c r="M963" s="1" t="s">
        <v>84</v>
      </c>
      <c r="N963" s="1" t="s">
        <v>34</v>
      </c>
      <c r="O963" s="1" t="s">
        <v>35</v>
      </c>
      <c r="P963" s="1" t="s">
        <v>25</v>
      </c>
      <c r="Q963" s="1" t="s">
        <v>26</v>
      </c>
      <c r="R963" s="1" t="s">
        <v>26</v>
      </c>
      <c r="S963" s="1" t="s">
        <v>25</v>
      </c>
      <c r="T963" s="1" t="s">
        <v>25</v>
      </c>
      <c r="U963" s="1" t="s">
        <v>36</v>
      </c>
      <c r="V963" s="1" t="s">
        <v>71</v>
      </c>
      <c r="W963" s="1" t="s">
        <v>30</v>
      </c>
      <c r="X963" s="1" t="s">
        <v>26</v>
      </c>
      <c r="Y963">
        <v>1</v>
      </c>
    </row>
    <row r="964" spans="1:25" hidden="1" x14ac:dyDescent="0.25">
      <c r="A964" s="1" t="s">
        <v>25</v>
      </c>
      <c r="B964" s="1" t="s">
        <v>26</v>
      </c>
      <c r="C964" s="1" t="s">
        <v>26</v>
      </c>
      <c r="D964" s="1" t="s">
        <v>46</v>
      </c>
      <c r="E964" s="1" t="s">
        <v>53</v>
      </c>
      <c r="F964">
        <v>2018</v>
      </c>
      <c r="G964">
        <v>2018</v>
      </c>
      <c r="H964">
        <v>2018</v>
      </c>
      <c r="I964" s="1" t="s">
        <v>29</v>
      </c>
      <c r="J964" s="1" t="s">
        <v>30</v>
      </c>
      <c r="K964" s="1" t="s">
        <v>50</v>
      </c>
      <c r="L964" s="1" t="s">
        <v>51</v>
      </c>
      <c r="M964" s="1" t="s">
        <v>52</v>
      </c>
      <c r="N964" s="1" t="s">
        <v>34</v>
      </c>
      <c r="O964" s="1" t="s">
        <v>35</v>
      </c>
      <c r="P964" s="1" t="s">
        <v>25</v>
      </c>
      <c r="Q964" s="1" t="s">
        <v>26</v>
      </c>
      <c r="R964" s="1" t="s">
        <v>26</v>
      </c>
      <c r="S964" s="1" t="s">
        <v>25</v>
      </c>
      <c r="T964" s="1" t="s">
        <v>25</v>
      </c>
      <c r="U964" s="1" t="s">
        <v>36</v>
      </c>
      <c r="V964" s="1" t="s">
        <v>71</v>
      </c>
      <c r="W964" s="1" t="s">
        <v>30</v>
      </c>
      <c r="X964" s="1" t="s">
        <v>26</v>
      </c>
      <c r="Y964">
        <v>1</v>
      </c>
    </row>
    <row r="965" spans="1:25" hidden="1" x14ac:dyDescent="0.25">
      <c r="A965" s="1" t="s">
        <v>25</v>
      </c>
      <c r="B965" s="1" t="s">
        <v>26</v>
      </c>
      <c r="C965" s="1" t="s">
        <v>26</v>
      </c>
      <c r="D965" s="1" t="s">
        <v>27</v>
      </c>
      <c r="E965" s="1" t="s">
        <v>42</v>
      </c>
      <c r="F965">
        <v>2018</v>
      </c>
      <c r="G965">
        <v>2018</v>
      </c>
      <c r="H965">
        <v>2018</v>
      </c>
      <c r="I965" s="1" t="s">
        <v>29</v>
      </c>
      <c r="J965" s="1" t="s">
        <v>30</v>
      </c>
      <c r="K965" s="1" t="s">
        <v>50</v>
      </c>
      <c r="L965" s="1" t="s">
        <v>93</v>
      </c>
      <c r="M965" s="1" t="s">
        <v>94</v>
      </c>
      <c r="N965" s="1" t="s">
        <v>34</v>
      </c>
      <c r="O965" s="1" t="s">
        <v>35</v>
      </c>
      <c r="P965" s="1" t="s">
        <v>26</v>
      </c>
      <c r="Q965" s="1" t="s">
        <v>26</v>
      </c>
      <c r="R965" s="1" t="s">
        <v>26</v>
      </c>
      <c r="S965" s="1" t="s">
        <v>26</v>
      </c>
      <c r="T965" s="1" t="s">
        <v>26</v>
      </c>
      <c r="U965" s="1" t="s">
        <v>36</v>
      </c>
      <c r="V965" s="1" t="s">
        <v>71</v>
      </c>
      <c r="W965" s="1" t="s">
        <v>30</v>
      </c>
      <c r="X965" s="1" t="s">
        <v>25</v>
      </c>
      <c r="Y965">
        <v>1</v>
      </c>
    </row>
    <row r="966" spans="1:25" hidden="1" x14ac:dyDescent="0.25">
      <c r="A966" s="1" t="s">
        <v>25</v>
      </c>
      <c r="B966" s="1" t="s">
        <v>26</v>
      </c>
      <c r="C966" s="1" t="s">
        <v>26</v>
      </c>
      <c r="D966" s="1" t="s">
        <v>27</v>
      </c>
      <c r="E966" s="1" t="s">
        <v>28</v>
      </c>
      <c r="F966">
        <v>2017</v>
      </c>
      <c r="G966">
        <v>2017</v>
      </c>
      <c r="H966">
        <v>2017</v>
      </c>
      <c r="I966" s="1" t="s">
        <v>29</v>
      </c>
      <c r="J966" s="1" t="s">
        <v>30</v>
      </c>
      <c r="K966" s="1" t="s">
        <v>95</v>
      </c>
      <c r="L966" s="1" t="s">
        <v>58</v>
      </c>
      <c r="M966" s="1" t="s">
        <v>96</v>
      </c>
      <c r="N966" s="1" t="s">
        <v>34</v>
      </c>
      <c r="O966" s="1" t="s">
        <v>35</v>
      </c>
      <c r="P966" s="1" t="s">
        <v>25</v>
      </c>
      <c r="Q966" s="1" t="s">
        <v>25</v>
      </c>
      <c r="R966" s="1" t="s">
        <v>26</v>
      </c>
      <c r="S966" s="1" t="s">
        <v>25</v>
      </c>
      <c r="T966" s="1" t="s">
        <v>25</v>
      </c>
      <c r="U966" s="1" t="s">
        <v>56</v>
      </c>
      <c r="V966" s="1" t="s">
        <v>71</v>
      </c>
      <c r="W966" s="1" t="s">
        <v>30</v>
      </c>
      <c r="X966" s="1" t="s">
        <v>26</v>
      </c>
      <c r="Y966">
        <v>1</v>
      </c>
    </row>
    <row r="967" spans="1:25" hidden="1" x14ac:dyDescent="0.25">
      <c r="A967" s="1" t="s">
        <v>25</v>
      </c>
      <c r="B967" s="1" t="s">
        <v>26</v>
      </c>
      <c r="C967" s="1" t="s">
        <v>26</v>
      </c>
      <c r="D967" s="1" t="s">
        <v>46</v>
      </c>
      <c r="E967" s="1" t="s">
        <v>42</v>
      </c>
      <c r="F967">
        <v>2018</v>
      </c>
      <c r="G967">
        <v>2018</v>
      </c>
      <c r="H967">
        <v>2018</v>
      </c>
      <c r="I967" s="1" t="s">
        <v>29</v>
      </c>
      <c r="J967" s="1" t="s">
        <v>30</v>
      </c>
      <c r="K967" s="1" t="s">
        <v>66</v>
      </c>
      <c r="L967" s="1" t="s">
        <v>103</v>
      </c>
      <c r="M967" s="1" t="s">
        <v>68</v>
      </c>
      <c r="N967" s="1" t="s">
        <v>34</v>
      </c>
      <c r="O967" s="1" t="s">
        <v>35</v>
      </c>
      <c r="P967" s="1" t="s">
        <v>26</v>
      </c>
      <c r="Q967" s="1" t="s">
        <v>26</v>
      </c>
      <c r="R967" s="1" t="s">
        <v>26</v>
      </c>
      <c r="S967" s="1" t="s">
        <v>26</v>
      </c>
      <c r="T967" s="1" t="s">
        <v>26</v>
      </c>
      <c r="U967" s="1" t="s">
        <v>36</v>
      </c>
      <c r="V967" s="1" t="s">
        <v>71</v>
      </c>
      <c r="W967" s="1" t="s">
        <v>30</v>
      </c>
      <c r="X967" s="1" t="s">
        <v>26</v>
      </c>
      <c r="Y967">
        <v>2</v>
      </c>
    </row>
    <row r="968" spans="1:25" hidden="1" x14ac:dyDescent="0.25">
      <c r="A968" s="1" t="s">
        <v>25</v>
      </c>
      <c r="B968" s="1" t="s">
        <v>26</v>
      </c>
      <c r="C968" s="1" t="s">
        <v>26</v>
      </c>
      <c r="D968" s="1" t="s">
        <v>46</v>
      </c>
      <c r="E968" s="1" t="s">
        <v>69</v>
      </c>
      <c r="F968">
        <v>2019</v>
      </c>
      <c r="G968">
        <v>2019</v>
      </c>
      <c r="H968">
        <v>2019</v>
      </c>
      <c r="I968" s="1" t="s">
        <v>29</v>
      </c>
      <c r="J968" s="1" t="s">
        <v>30</v>
      </c>
      <c r="K968" s="1" t="s">
        <v>110</v>
      </c>
      <c r="L968" s="1" t="s">
        <v>111</v>
      </c>
      <c r="M968" s="1" t="s">
        <v>112</v>
      </c>
      <c r="N968" s="1" t="s">
        <v>34</v>
      </c>
      <c r="O968" s="1" t="s">
        <v>35</v>
      </c>
      <c r="P968" s="1" t="s">
        <v>25</v>
      </c>
      <c r="Q968" s="1" t="s">
        <v>26</v>
      </c>
      <c r="R968" s="1" t="s">
        <v>26</v>
      </c>
      <c r="S968" s="1" t="s">
        <v>26</v>
      </c>
      <c r="T968" s="1" t="s">
        <v>25</v>
      </c>
      <c r="U968" s="1" t="s">
        <v>56</v>
      </c>
      <c r="V968" s="1" t="s">
        <v>71</v>
      </c>
      <c r="W968" s="1" t="s">
        <v>30</v>
      </c>
      <c r="X968" s="1" t="s">
        <v>26</v>
      </c>
      <c r="Y968">
        <v>1</v>
      </c>
    </row>
    <row r="969" spans="1:25" hidden="1" x14ac:dyDescent="0.25">
      <c r="A969" s="1" t="s">
        <v>25</v>
      </c>
      <c r="B969" s="1" t="s">
        <v>26</v>
      </c>
      <c r="C969" s="1" t="s">
        <v>26</v>
      </c>
      <c r="D969" s="1" t="s">
        <v>27</v>
      </c>
      <c r="E969" s="1" t="s">
        <v>28</v>
      </c>
      <c r="F969">
        <v>2018</v>
      </c>
      <c r="G969">
        <v>2018</v>
      </c>
      <c r="H969">
        <v>2018</v>
      </c>
      <c r="I969" s="1" t="s">
        <v>29</v>
      </c>
      <c r="J969" s="1" t="s">
        <v>30</v>
      </c>
      <c r="K969" s="1" t="s">
        <v>60</v>
      </c>
      <c r="L969" s="1" t="s">
        <v>117</v>
      </c>
      <c r="M969" s="1" t="s">
        <v>74</v>
      </c>
      <c r="N969" s="1" t="s">
        <v>34</v>
      </c>
      <c r="O969" s="1" t="s">
        <v>35</v>
      </c>
      <c r="P969" s="1" t="s">
        <v>25</v>
      </c>
      <c r="Q969" s="1" t="s">
        <v>25</v>
      </c>
      <c r="R969" s="1" t="s">
        <v>26</v>
      </c>
      <c r="S969" s="1" t="s">
        <v>25</v>
      </c>
      <c r="T969" s="1" t="s">
        <v>25</v>
      </c>
      <c r="U969" s="1" t="s">
        <v>36</v>
      </c>
      <c r="V969" s="1" t="s">
        <v>71</v>
      </c>
      <c r="W969" s="1" t="s">
        <v>30</v>
      </c>
      <c r="X969" s="1" t="s">
        <v>25</v>
      </c>
      <c r="Y969">
        <v>1</v>
      </c>
    </row>
    <row r="970" spans="1:25" hidden="1" x14ac:dyDescent="0.25">
      <c r="A970" s="1" t="s">
        <v>25</v>
      </c>
      <c r="B970" s="1" t="s">
        <v>26</v>
      </c>
      <c r="C970" s="1" t="s">
        <v>26</v>
      </c>
      <c r="D970" s="1" t="s">
        <v>46</v>
      </c>
      <c r="E970" s="1" t="s">
        <v>53</v>
      </c>
      <c r="F970">
        <v>2019</v>
      </c>
      <c r="G970">
        <v>2019</v>
      </c>
      <c r="H970">
        <v>2019</v>
      </c>
      <c r="I970" s="1" t="s">
        <v>29</v>
      </c>
      <c r="J970" s="1" t="s">
        <v>30</v>
      </c>
      <c r="K970" s="1" t="s">
        <v>43</v>
      </c>
      <c r="L970" s="1" t="s">
        <v>44</v>
      </c>
      <c r="M970" s="1" t="s">
        <v>45</v>
      </c>
      <c r="N970" s="1" t="s">
        <v>34</v>
      </c>
      <c r="O970" s="1" t="s">
        <v>35</v>
      </c>
      <c r="P970" s="1" t="s">
        <v>25</v>
      </c>
      <c r="Q970" s="1" t="s">
        <v>26</v>
      </c>
      <c r="R970" s="1" t="s">
        <v>26</v>
      </c>
      <c r="S970" s="1" t="s">
        <v>25</v>
      </c>
      <c r="T970" s="1" t="s">
        <v>25</v>
      </c>
      <c r="U970" s="1" t="s">
        <v>36</v>
      </c>
      <c r="V970" s="1" t="s">
        <v>71</v>
      </c>
      <c r="W970" s="1" t="s">
        <v>122</v>
      </c>
      <c r="X970" s="1" t="s">
        <v>25</v>
      </c>
      <c r="Y970">
        <v>1</v>
      </c>
    </row>
    <row r="971" spans="1:25" hidden="1" x14ac:dyDescent="0.25">
      <c r="A971" s="1" t="s">
        <v>25</v>
      </c>
      <c r="B971" s="1" t="s">
        <v>26</v>
      </c>
      <c r="C971" s="1" t="s">
        <v>26</v>
      </c>
      <c r="D971" s="1" t="s">
        <v>46</v>
      </c>
      <c r="E971" s="1" t="s">
        <v>85</v>
      </c>
      <c r="F971">
        <v>2019</v>
      </c>
      <c r="G971">
        <v>2019</v>
      </c>
      <c r="H971">
        <v>2019</v>
      </c>
      <c r="I971" s="1" t="s">
        <v>29</v>
      </c>
      <c r="J971" s="1" t="s">
        <v>30</v>
      </c>
      <c r="K971" s="1" t="s">
        <v>43</v>
      </c>
      <c r="L971" s="1" t="s">
        <v>44</v>
      </c>
      <c r="M971" s="1" t="s">
        <v>45</v>
      </c>
      <c r="N971" s="1" t="s">
        <v>34</v>
      </c>
      <c r="O971" s="1" t="s">
        <v>35</v>
      </c>
      <c r="P971" s="1" t="s">
        <v>25</v>
      </c>
      <c r="Q971" s="1" t="s">
        <v>25</v>
      </c>
      <c r="R971" s="1" t="s">
        <v>26</v>
      </c>
      <c r="S971" s="1" t="s">
        <v>25</v>
      </c>
      <c r="T971" s="1" t="s">
        <v>25</v>
      </c>
      <c r="U971" s="1" t="s">
        <v>36</v>
      </c>
      <c r="V971" s="1" t="s">
        <v>71</v>
      </c>
      <c r="W971" s="1" t="s">
        <v>30</v>
      </c>
      <c r="X971" s="1" t="s">
        <v>26</v>
      </c>
      <c r="Y971">
        <v>1</v>
      </c>
    </row>
    <row r="972" spans="1:25" hidden="1" x14ac:dyDescent="0.25">
      <c r="A972" s="1" t="s">
        <v>25</v>
      </c>
      <c r="B972" s="1" t="s">
        <v>26</v>
      </c>
      <c r="C972" s="1" t="s">
        <v>26</v>
      </c>
      <c r="D972" s="1" t="s">
        <v>27</v>
      </c>
      <c r="E972" s="1" t="s">
        <v>28</v>
      </c>
      <c r="F972">
        <v>2020</v>
      </c>
      <c r="G972">
        <v>2020</v>
      </c>
      <c r="H972">
        <v>2020</v>
      </c>
      <c r="I972" s="1" t="s">
        <v>29</v>
      </c>
      <c r="J972" s="1" t="s">
        <v>30</v>
      </c>
      <c r="K972" s="1" t="s">
        <v>130</v>
      </c>
      <c r="L972" s="1" t="s">
        <v>131</v>
      </c>
      <c r="M972" s="1" t="s">
        <v>132</v>
      </c>
      <c r="N972" s="1" t="s">
        <v>34</v>
      </c>
      <c r="O972" s="1" t="s">
        <v>35</v>
      </c>
      <c r="P972" s="1" t="s">
        <v>25</v>
      </c>
      <c r="Q972" s="1" t="s">
        <v>25</v>
      </c>
      <c r="R972" s="1" t="s">
        <v>26</v>
      </c>
      <c r="S972" s="1" t="s">
        <v>25</v>
      </c>
      <c r="T972" s="1" t="s">
        <v>25</v>
      </c>
      <c r="U972" s="1" t="s">
        <v>36</v>
      </c>
      <c r="V972" s="1" t="s">
        <v>71</v>
      </c>
      <c r="W972" s="1" t="s">
        <v>30</v>
      </c>
      <c r="X972" s="1" t="s">
        <v>25</v>
      </c>
      <c r="Y972">
        <v>3</v>
      </c>
    </row>
    <row r="973" spans="1:25" hidden="1" x14ac:dyDescent="0.25">
      <c r="A973" s="1" t="s">
        <v>25</v>
      </c>
      <c r="B973" s="1" t="s">
        <v>26</v>
      </c>
      <c r="C973" s="1" t="s">
        <v>26</v>
      </c>
      <c r="D973" s="1" t="s">
        <v>27</v>
      </c>
      <c r="E973" s="1" t="s">
        <v>28</v>
      </c>
      <c r="F973">
        <v>2018</v>
      </c>
      <c r="G973">
        <v>2018</v>
      </c>
      <c r="H973">
        <v>2018</v>
      </c>
      <c r="I973" s="1" t="s">
        <v>29</v>
      </c>
      <c r="J973" s="1" t="s">
        <v>30</v>
      </c>
      <c r="K973" s="1" t="s">
        <v>43</v>
      </c>
      <c r="L973" s="1" t="s">
        <v>44</v>
      </c>
      <c r="M973" s="1" t="s">
        <v>45</v>
      </c>
      <c r="N973" s="1" t="s">
        <v>34</v>
      </c>
      <c r="O973" s="1" t="s">
        <v>35</v>
      </c>
      <c r="P973" s="1" t="s">
        <v>25</v>
      </c>
      <c r="Q973" s="1" t="s">
        <v>25</v>
      </c>
      <c r="R973" s="1" t="s">
        <v>26</v>
      </c>
      <c r="S973" s="1" t="s">
        <v>25</v>
      </c>
      <c r="T973" s="1" t="s">
        <v>25</v>
      </c>
      <c r="U973" s="1" t="s">
        <v>36</v>
      </c>
      <c r="V973" s="1" t="s">
        <v>71</v>
      </c>
      <c r="W973" s="1" t="s">
        <v>30</v>
      </c>
      <c r="X973" s="1" t="s">
        <v>26</v>
      </c>
      <c r="Y973">
        <v>10</v>
      </c>
    </row>
    <row r="974" spans="1:25" hidden="1" x14ac:dyDescent="0.25">
      <c r="A974" s="1" t="s">
        <v>25</v>
      </c>
      <c r="B974" s="1" t="s">
        <v>26</v>
      </c>
      <c r="C974" s="1" t="s">
        <v>26</v>
      </c>
      <c r="D974" s="1" t="s">
        <v>46</v>
      </c>
      <c r="E974" s="1" t="s">
        <v>53</v>
      </c>
      <c r="F974">
        <v>2018</v>
      </c>
      <c r="G974">
        <v>2018</v>
      </c>
      <c r="H974">
        <v>2018</v>
      </c>
      <c r="I974" s="1" t="s">
        <v>29</v>
      </c>
      <c r="J974" s="1" t="s">
        <v>30</v>
      </c>
      <c r="K974" s="1" t="s">
        <v>75</v>
      </c>
      <c r="L974" s="1" t="s">
        <v>133</v>
      </c>
      <c r="M974" s="1" t="s">
        <v>77</v>
      </c>
      <c r="N974" s="1" t="s">
        <v>34</v>
      </c>
      <c r="O974" s="1" t="s">
        <v>35</v>
      </c>
      <c r="P974" s="1" t="s">
        <v>25</v>
      </c>
      <c r="Q974" s="1" t="s">
        <v>26</v>
      </c>
      <c r="R974" s="1" t="s">
        <v>26</v>
      </c>
      <c r="S974" s="1" t="s">
        <v>25</v>
      </c>
      <c r="T974" s="1" t="s">
        <v>25</v>
      </c>
      <c r="U974" s="1" t="s">
        <v>36</v>
      </c>
      <c r="V974" s="1" t="s">
        <v>71</v>
      </c>
      <c r="W974" s="1" t="s">
        <v>30</v>
      </c>
      <c r="X974" s="1" t="s">
        <v>25</v>
      </c>
      <c r="Y974">
        <v>1</v>
      </c>
    </row>
    <row r="975" spans="1:25" hidden="1" x14ac:dyDescent="0.25">
      <c r="A975" s="1" t="s">
        <v>25</v>
      </c>
      <c r="B975" s="1" t="s">
        <v>26</v>
      </c>
      <c r="C975" s="1" t="s">
        <v>26</v>
      </c>
      <c r="D975" s="1" t="s">
        <v>46</v>
      </c>
      <c r="E975" s="1" t="s">
        <v>53</v>
      </c>
      <c r="F975">
        <v>2020</v>
      </c>
      <c r="G975">
        <v>2020</v>
      </c>
      <c r="H975">
        <v>2020</v>
      </c>
      <c r="I975" s="1" t="s">
        <v>29</v>
      </c>
      <c r="J975" s="1" t="s">
        <v>30</v>
      </c>
      <c r="K975" s="1" t="s">
        <v>43</v>
      </c>
      <c r="L975" s="1" t="s">
        <v>44</v>
      </c>
      <c r="M975" s="1" t="s">
        <v>45</v>
      </c>
      <c r="N975" s="1" t="s">
        <v>34</v>
      </c>
      <c r="O975" s="1" t="s">
        <v>35</v>
      </c>
      <c r="P975" s="1" t="s">
        <v>25</v>
      </c>
      <c r="Q975" s="1" t="s">
        <v>26</v>
      </c>
      <c r="R975" s="1" t="s">
        <v>26</v>
      </c>
      <c r="S975" s="1" t="s">
        <v>25</v>
      </c>
      <c r="T975" s="1" t="s">
        <v>25</v>
      </c>
      <c r="U975" s="1" t="s">
        <v>36</v>
      </c>
      <c r="V975" s="1" t="s">
        <v>71</v>
      </c>
      <c r="W975" s="1" t="s">
        <v>30</v>
      </c>
      <c r="X975" s="1" t="s">
        <v>25</v>
      </c>
      <c r="Y975">
        <v>2</v>
      </c>
    </row>
    <row r="976" spans="1:25" hidden="1" x14ac:dyDescent="0.25">
      <c r="A976" s="1" t="s">
        <v>25</v>
      </c>
      <c r="B976" s="1" t="s">
        <v>26</v>
      </c>
      <c r="C976" s="1" t="s">
        <v>26</v>
      </c>
      <c r="D976" s="1" t="s">
        <v>46</v>
      </c>
      <c r="E976" s="1" t="s">
        <v>53</v>
      </c>
      <c r="F976">
        <v>2019</v>
      </c>
      <c r="G976">
        <v>2019</v>
      </c>
      <c r="H976">
        <v>2019</v>
      </c>
      <c r="I976" s="1" t="s">
        <v>29</v>
      </c>
      <c r="J976" s="1" t="s">
        <v>30</v>
      </c>
      <c r="K976" s="1" t="s">
        <v>66</v>
      </c>
      <c r="L976" s="1" t="s">
        <v>67</v>
      </c>
      <c r="M976" s="1" t="s">
        <v>68</v>
      </c>
      <c r="N976" s="1" t="s">
        <v>34</v>
      </c>
      <c r="O976" s="1" t="s">
        <v>35</v>
      </c>
      <c r="P976" s="1" t="s">
        <v>25</v>
      </c>
      <c r="Q976" s="1" t="s">
        <v>26</v>
      </c>
      <c r="R976" s="1" t="s">
        <v>26</v>
      </c>
      <c r="S976" s="1" t="s">
        <v>25</v>
      </c>
      <c r="T976" s="1" t="s">
        <v>25</v>
      </c>
      <c r="U976" s="1" t="s">
        <v>36</v>
      </c>
      <c r="V976" s="1" t="s">
        <v>71</v>
      </c>
      <c r="W976" s="1" t="s">
        <v>30</v>
      </c>
      <c r="X976" s="1" t="s">
        <v>26</v>
      </c>
      <c r="Y976">
        <v>2</v>
      </c>
    </row>
    <row r="977" spans="1:25" hidden="1" x14ac:dyDescent="0.25">
      <c r="A977" s="1" t="s">
        <v>25</v>
      </c>
      <c r="B977" s="1" t="s">
        <v>26</v>
      </c>
      <c r="C977" s="1" t="s">
        <v>26</v>
      </c>
      <c r="D977" s="1" t="s">
        <v>46</v>
      </c>
      <c r="E977" s="1" t="s">
        <v>42</v>
      </c>
      <c r="F977">
        <v>2019</v>
      </c>
      <c r="G977">
        <v>2019</v>
      </c>
      <c r="H977">
        <v>2019</v>
      </c>
      <c r="I977" s="1" t="s">
        <v>29</v>
      </c>
      <c r="J977" s="1" t="s">
        <v>30</v>
      </c>
      <c r="K977" s="1" t="s">
        <v>82</v>
      </c>
      <c r="L977" s="1" t="s">
        <v>138</v>
      </c>
      <c r="M977" s="1" t="s">
        <v>84</v>
      </c>
      <c r="N977" s="1" t="s">
        <v>34</v>
      </c>
      <c r="O977" s="1" t="s">
        <v>35</v>
      </c>
      <c r="P977" s="1" t="s">
        <v>26</v>
      </c>
      <c r="Q977" s="1" t="s">
        <v>26</v>
      </c>
      <c r="R977" s="1" t="s">
        <v>26</v>
      </c>
      <c r="S977" s="1" t="s">
        <v>26</v>
      </c>
      <c r="T977" s="1" t="s">
        <v>26</v>
      </c>
      <c r="U977" s="1" t="s">
        <v>36</v>
      </c>
      <c r="V977" s="1" t="s">
        <v>71</v>
      </c>
      <c r="W977" s="1" t="s">
        <v>30</v>
      </c>
      <c r="X977" s="1" t="s">
        <v>26</v>
      </c>
      <c r="Y977">
        <v>1</v>
      </c>
    </row>
    <row r="978" spans="1:25" hidden="1" x14ac:dyDescent="0.25">
      <c r="A978" s="1" t="s">
        <v>25</v>
      </c>
      <c r="B978" s="1" t="s">
        <v>26</v>
      </c>
      <c r="C978" s="1" t="s">
        <v>26</v>
      </c>
      <c r="D978" s="1" t="s">
        <v>27</v>
      </c>
      <c r="E978" s="1" t="s">
        <v>28</v>
      </c>
      <c r="F978">
        <v>2020</v>
      </c>
      <c r="G978">
        <v>2020</v>
      </c>
      <c r="H978">
        <v>2020</v>
      </c>
      <c r="I978" s="1" t="s">
        <v>29</v>
      </c>
      <c r="J978" s="1" t="s">
        <v>30</v>
      </c>
      <c r="K978" s="1" t="s">
        <v>38</v>
      </c>
      <c r="L978" s="1" t="s">
        <v>39</v>
      </c>
      <c r="M978" s="1" t="s">
        <v>40</v>
      </c>
      <c r="N978" s="1" t="s">
        <v>34</v>
      </c>
      <c r="O978" s="1" t="s">
        <v>35</v>
      </c>
      <c r="P978" s="1" t="s">
        <v>25</v>
      </c>
      <c r="Q978" s="1" t="s">
        <v>25</v>
      </c>
      <c r="R978" s="1" t="s">
        <v>26</v>
      </c>
      <c r="S978" s="1" t="s">
        <v>25</v>
      </c>
      <c r="T978" s="1" t="s">
        <v>25</v>
      </c>
      <c r="U978" s="1" t="s">
        <v>36</v>
      </c>
      <c r="V978" s="1" t="s">
        <v>71</v>
      </c>
      <c r="W978" s="1" t="s">
        <v>551</v>
      </c>
      <c r="X978" s="1" t="s">
        <v>25</v>
      </c>
      <c r="Y978">
        <v>2</v>
      </c>
    </row>
    <row r="979" spans="1:25" hidden="1" x14ac:dyDescent="0.25">
      <c r="A979" s="1" t="s">
        <v>25</v>
      </c>
      <c r="B979" s="1" t="s">
        <v>26</v>
      </c>
      <c r="C979" s="1" t="s">
        <v>26</v>
      </c>
      <c r="D979" s="1" t="s">
        <v>27</v>
      </c>
      <c r="E979" s="1" t="s">
        <v>28</v>
      </c>
      <c r="F979">
        <v>2017</v>
      </c>
      <c r="G979">
        <v>2017</v>
      </c>
      <c r="H979">
        <v>2017</v>
      </c>
      <c r="I979" s="1" t="s">
        <v>29</v>
      </c>
      <c r="J979" s="1" t="s">
        <v>30</v>
      </c>
      <c r="K979" s="1" t="s">
        <v>60</v>
      </c>
      <c r="L979" s="1" t="s">
        <v>135</v>
      </c>
      <c r="M979" s="1" t="s">
        <v>74</v>
      </c>
      <c r="N979" s="1" t="s">
        <v>34</v>
      </c>
      <c r="O979" s="1" t="s">
        <v>35</v>
      </c>
      <c r="P979" s="1" t="s">
        <v>25</v>
      </c>
      <c r="Q979" s="1" t="s">
        <v>25</v>
      </c>
      <c r="R979" s="1" t="s">
        <v>26</v>
      </c>
      <c r="S979" s="1" t="s">
        <v>26</v>
      </c>
      <c r="T979" s="1" t="s">
        <v>25</v>
      </c>
      <c r="U979" s="1" t="s">
        <v>36</v>
      </c>
      <c r="V979" s="1" t="s">
        <v>71</v>
      </c>
      <c r="W979" s="1" t="s">
        <v>30</v>
      </c>
      <c r="X979" s="1" t="s">
        <v>25</v>
      </c>
      <c r="Y979">
        <v>1</v>
      </c>
    </row>
    <row r="980" spans="1:25" hidden="1" x14ac:dyDescent="0.25">
      <c r="A980" s="1" t="s">
        <v>26</v>
      </c>
      <c r="B980" s="1" t="s">
        <v>26</v>
      </c>
      <c r="C980" s="1" t="s">
        <v>26</v>
      </c>
      <c r="D980" s="1" t="s">
        <v>27</v>
      </c>
      <c r="E980" s="1" t="s">
        <v>42</v>
      </c>
      <c r="F980">
        <v>2017</v>
      </c>
      <c r="G980">
        <v>2017</v>
      </c>
      <c r="H980">
        <v>2017</v>
      </c>
      <c r="I980" s="1" t="s">
        <v>29</v>
      </c>
      <c r="J980" s="1" t="s">
        <v>30</v>
      </c>
      <c r="K980" s="1" t="s">
        <v>38</v>
      </c>
      <c r="L980" s="1" t="s">
        <v>141</v>
      </c>
      <c r="M980" s="1" t="s">
        <v>55</v>
      </c>
      <c r="N980" s="1" t="s">
        <v>34</v>
      </c>
      <c r="O980" s="1" t="s">
        <v>35</v>
      </c>
      <c r="P980" s="1" t="s">
        <v>26</v>
      </c>
      <c r="Q980" s="1" t="s">
        <v>26</v>
      </c>
      <c r="R980" s="1" t="s">
        <v>25</v>
      </c>
      <c r="S980" s="1" t="s">
        <v>26</v>
      </c>
      <c r="T980" s="1" t="s">
        <v>26</v>
      </c>
      <c r="U980" s="1" t="s">
        <v>36</v>
      </c>
      <c r="V980" s="1" t="s">
        <v>71</v>
      </c>
      <c r="W980" s="1" t="s">
        <v>30</v>
      </c>
      <c r="X980" s="1" t="s">
        <v>26</v>
      </c>
      <c r="Y980">
        <v>1</v>
      </c>
    </row>
    <row r="981" spans="1:25" hidden="1" x14ac:dyDescent="0.25">
      <c r="A981" s="1" t="s">
        <v>25</v>
      </c>
      <c r="B981" s="1" t="s">
        <v>26</v>
      </c>
      <c r="C981" s="1" t="s">
        <v>26</v>
      </c>
      <c r="D981" s="1" t="s">
        <v>27</v>
      </c>
      <c r="E981" s="1" t="s">
        <v>28</v>
      </c>
      <c r="F981">
        <v>2018</v>
      </c>
      <c r="G981">
        <v>2018</v>
      </c>
      <c r="H981">
        <v>2018</v>
      </c>
      <c r="I981" s="1" t="s">
        <v>29</v>
      </c>
      <c r="J981" s="1" t="s">
        <v>30</v>
      </c>
      <c r="K981" s="1" t="s">
        <v>60</v>
      </c>
      <c r="L981" s="1" t="s">
        <v>135</v>
      </c>
      <c r="M981" s="1" t="s">
        <v>74</v>
      </c>
      <c r="N981" s="1" t="s">
        <v>34</v>
      </c>
      <c r="O981" s="1" t="s">
        <v>35</v>
      </c>
      <c r="P981" s="1" t="s">
        <v>25</v>
      </c>
      <c r="Q981" s="1" t="s">
        <v>25</v>
      </c>
      <c r="R981" s="1" t="s">
        <v>26</v>
      </c>
      <c r="S981" s="1" t="s">
        <v>25</v>
      </c>
      <c r="T981" s="1" t="s">
        <v>25</v>
      </c>
      <c r="U981" s="1" t="s">
        <v>36</v>
      </c>
      <c r="V981" s="1" t="s">
        <v>71</v>
      </c>
      <c r="W981" s="1" t="s">
        <v>30</v>
      </c>
      <c r="X981" s="1" t="s">
        <v>25</v>
      </c>
      <c r="Y981">
        <v>1</v>
      </c>
    </row>
    <row r="982" spans="1:25" hidden="1" x14ac:dyDescent="0.25">
      <c r="A982" s="1" t="s">
        <v>25</v>
      </c>
      <c r="B982" s="1" t="s">
        <v>26</v>
      </c>
      <c r="C982" s="1" t="s">
        <v>26</v>
      </c>
      <c r="D982" s="1" t="s">
        <v>46</v>
      </c>
      <c r="E982" s="1" t="s">
        <v>53</v>
      </c>
      <c r="F982">
        <v>2017</v>
      </c>
      <c r="G982">
        <v>2017</v>
      </c>
      <c r="H982">
        <v>2017</v>
      </c>
      <c r="I982" s="1" t="s">
        <v>29</v>
      </c>
      <c r="J982" s="1" t="s">
        <v>30</v>
      </c>
      <c r="K982" s="1" t="s">
        <v>107</v>
      </c>
      <c r="L982" s="1" t="s">
        <v>144</v>
      </c>
      <c r="M982" s="1" t="s">
        <v>109</v>
      </c>
      <c r="N982" s="1" t="s">
        <v>34</v>
      </c>
      <c r="O982" s="1" t="s">
        <v>35</v>
      </c>
      <c r="P982" s="1" t="s">
        <v>25</v>
      </c>
      <c r="Q982" s="1" t="s">
        <v>26</v>
      </c>
      <c r="R982" s="1" t="s">
        <v>26</v>
      </c>
      <c r="S982" s="1" t="s">
        <v>25</v>
      </c>
      <c r="T982" s="1" t="s">
        <v>25</v>
      </c>
      <c r="U982" s="1" t="s">
        <v>36</v>
      </c>
      <c r="V982" s="1" t="s">
        <v>71</v>
      </c>
      <c r="W982" s="1" t="s">
        <v>30</v>
      </c>
      <c r="X982" s="1" t="s">
        <v>26</v>
      </c>
      <c r="Y982">
        <v>1</v>
      </c>
    </row>
    <row r="983" spans="1:25" hidden="1" x14ac:dyDescent="0.25">
      <c r="A983" s="1" t="s">
        <v>25</v>
      </c>
      <c r="B983" s="1" t="s">
        <v>26</v>
      </c>
      <c r="C983" s="1" t="s">
        <v>26</v>
      </c>
      <c r="D983" s="1" t="s">
        <v>46</v>
      </c>
      <c r="E983" s="1" t="s">
        <v>42</v>
      </c>
      <c r="F983">
        <v>2019</v>
      </c>
      <c r="G983">
        <v>2019</v>
      </c>
      <c r="H983">
        <v>2019</v>
      </c>
      <c r="I983" s="1" t="s">
        <v>29</v>
      </c>
      <c r="J983" s="1" t="s">
        <v>30</v>
      </c>
      <c r="K983" s="1" t="s">
        <v>82</v>
      </c>
      <c r="L983" s="1" t="s">
        <v>128</v>
      </c>
      <c r="M983" s="1" t="s">
        <v>84</v>
      </c>
      <c r="N983" s="1" t="s">
        <v>34</v>
      </c>
      <c r="O983" s="1" t="s">
        <v>35</v>
      </c>
      <c r="P983" s="1" t="s">
        <v>26</v>
      </c>
      <c r="Q983" s="1" t="s">
        <v>26</v>
      </c>
      <c r="R983" s="1" t="s">
        <v>26</v>
      </c>
      <c r="S983" s="1" t="s">
        <v>26</v>
      </c>
      <c r="T983" s="1" t="s">
        <v>26</v>
      </c>
      <c r="U983" s="1" t="s">
        <v>36</v>
      </c>
      <c r="V983" s="1" t="s">
        <v>71</v>
      </c>
      <c r="W983" s="1" t="s">
        <v>30</v>
      </c>
      <c r="X983" s="1" t="s">
        <v>26</v>
      </c>
      <c r="Y983">
        <v>1</v>
      </c>
    </row>
    <row r="984" spans="1:25" hidden="1" x14ac:dyDescent="0.25">
      <c r="A984" s="1" t="s">
        <v>25</v>
      </c>
      <c r="B984" s="1" t="s">
        <v>26</v>
      </c>
      <c r="C984" s="1" t="s">
        <v>26</v>
      </c>
      <c r="D984" s="1" t="s">
        <v>46</v>
      </c>
      <c r="E984" s="1" t="s">
        <v>42</v>
      </c>
      <c r="F984">
        <v>2017</v>
      </c>
      <c r="G984">
        <v>2017</v>
      </c>
      <c r="H984">
        <v>2017</v>
      </c>
      <c r="I984" s="1" t="s">
        <v>29</v>
      </c>
      <c r="J984" s="1" t="s">
        <v>30</v>
      </c>
      <c r="K984" s="1" t="s">
        <v>118</v>
      </c>
      <c r="L984" s="1" t="s">
        <v>119</v>
      </c>
      <c r="M984" s="1" t="s">
        <v>120</v>
      </c>
      <c r="N984" s="1" t="s">
        <v>34</v>
      </c>
      <c r="O984" s="1" t="s">
        <v>35</v>
      </c>
      <c r="P984" s="1" t="s">
        <v>26</v>
      </c>
      <c r="Q984" s="1" t="s">
        <v>26</v>
      </c>
      <c r="R984" s="1" t="s">
        <v>26</v>
      </c>
      <c r="S984" s="1" t="s">
        <v>26</v>
      </c>
      <c r="T984" s="1" t="s">
        <v>26</v>
      </c>
      <c r="U984" s="1" t="s">
        <v>36</v>
      </c>
      <c r="V984" s="1" t="s">
        <v>71</v>
      </c>
      <c r="W984" s="1" t="s">
        <v>30</v>
      </c>
      <c r="X984" s="1" t="s">
        <v>25</v>
      </c>
      <c r="Y984">
        <v>1</v>
      </c>
    </row>
    <row r="985" spans="1:25" hidden="1" x14ac:dyDescent="0.25">
      <c r="A985" s="1" t="s">
        <v>25</v>
      </c>
      <c r="B985" s="1" t="s">
        <v>26</v>
      </c>
      <c r="C985" s="1" t="s">
        <v>26</v>
      </c>
      <c r="D985" s="1" t="s">
        <v>46</v>
      </c>
      <c r="E985" s="1" t="s">
        <v>85</v>
      </c>
      <c r="F985">
        <v>2019</v>
      </c>
      <c r="G985">
        <v>2019</v>
      </c>
      <c r="H985">
        <v>2019</v>
      </c>
      <c r="I985" s="1" t="s">
        <v>29</v>
      </c>
      <c r="J985" s="1" t="s">
        <v>30</v>
      </c>
      <c r="K985" s="1" t="s">
        <v>60</v>
      </c>
      <c r="L985" s="1" t="s">
        <v>135</v>
      </c>
      <c r="M985" s="1" t="s">
        <v>74</v>
      </c>
      <c r="N985" s="1" t="s">
        <v>34</v>
      </c>
      <c r="O985" s="1" t="s">
        <v>35</v>
      </c>
      <c r="P985" s="1" t="s">
        <v>25</v>
      </c>
      <c r="Q985" s="1" t="s">
        <v>26</v>
      </c>
      <c r="R985" s="1" t="s">
        <v>26</v>
      </c>
      <c r="S985" s="1" t="s">
        <v>26</v>
      </c>
      <c r="T985" s="1" t="s">
        <v>26</v>
      </c>
      <c r="U985" s="1" t="s">
        <v>36</v>
      </c>
      <c r="V985" s="1" t="s">
        <v>71</v>
      </c>
      <c r="W985" s="1" t="s">
        <v>30</v>
      </c>
      <c r="X985" s="1" t="s">
        <v>25</v>
      </c>
      <c r="Y985">
        <v>1</v>
      </c>
    </row>
    <row r="986" spans="1:25" hidden="1" x14ac:dyDescent="0.25">
      <c r="A986" s="1" t="s">
        <v>25</v>
      </c>
      <c r="B986" s="1" t="s">
        <v>26</v>
      </c>
      <c r="C986" s="1" t="s">
        <v>26</v>
      </c>
      <c r="D986" s="1" t="s">
        <v>46</v>
      </c>
      <c r="E986" s="1" t="s">
        <v>53</v>
      </c>
      <c r="F986">
        <v>2018</v>
      </c>
      <c r="G986">
        <v>2018</v>
      </c>
      <c r="H986">
        <v>2018</v>
      </c>
      <c r="I986" s="1" t="s">
        <v>29</v>
      </c>
      <c r="J986" s="1" t="s">
        <v>30</v>
      </c>
      <c r="K986" s="1" t="s">
        <v>75</v>
      </c>
      <c r="L986" s="1" t="s">
        <v>76</v>
      </c>
      <c r="M986" s="1" t="s">
        <v>77</v>
      </c>
      <c r="N986" s="1" t="s">
        <v>34</v>
      </c>
      <c r="O986" s="1" t="s">
        <v>35</v>
      </c>
      <c r="P986" s="1" t="s">
        <v>25</v>
      </c>
      <c r="Q986" s="1" t="s">
        <v>25</v>
      </c>
      <c r="R986" s="1" t="s">
        <v>26</v>
      </c>
      <c r="S986" s="1" t="s">
        <v>25</v>
      </c>
      <c r="T986" s="1" t="s">
        <v>25</v>
      </c>
      <c r="U986" s="1" t="s">
        <v>36</v>
      </c>
      <c r="V986" s="1" t="s">
        <v>71</v>
      </c>
      <c r="W986" s="1" t="s">
        <v>30</v>
      </c>
      <c r="X986" s="1" t="s">
        <v>25</v>
      </c>
      <c r="Y986">
        <v>1</v>
      </c>
    </row>
    <row r="987" spans="1:25" hidden="1" x14ac:dyDescent="0.25">
      <c r="A987" s="1" t="s">
        <v>25</v>
      </c>
      <c r="B987" s="1" t="s">
        <v>26</v>
      </c>
      <c r="C987" s="1" t="s">
        <v>25</v>
      </c>
      <c r="D987" s="1" t="s">
        <v>27</v>
      </c>
      <c r="E987" s="1" t="s">
        <v>42</v>
      </c>
      <c r="F987">
        <v>2017</v>
      </c>
      <c r="G987">
        <v>2017</v>
      </c>
      <c r="H987">
        <v>2017</v>
      </c>
      <c r="I987" s="1" t="s">
        <v>29</v>
      </c>
      <c r="J987" s="1" t="s">
        <v>30</v>
      </c>
      <c r="K987" s="1" t="s">
        <v>66</v>
      </c>
      <c r="L987" s="1" t="s">
        <v>103</v>
      </c>
      <c r="M987" s="1" t="s">
        <v>68</v>
      </c>
      <c r="N987" s="1" t="s">
        <v>34</v>
      </c>
      <c r="O987" s="1" t="s">
        <v>35</v>
      </c>
      <c r="P987" s="1" t="s">
        <v>26</v>
      </c>
      <c r="Q987" s="1" t="s">
        <v>26</v>
      </c>
      <c r="R987" s="1" t="s">
        <v>26</v>
      </c>
      <c r="S987" s="1" t="s">
        <v>26</v>
      </c>
      <c r="T987" s="1" t="s">
        <v>26</v>
      </c>
      <c r="U987" s="1" t="s">
        <v>36</v>
      </c>
      <c r="V987" s="1" t="s">
        <v>71</v>
      </c>
      <c r="W987" s="1" t="s">
        <v>30</v>
      </c>
      <c r="X987" s="1" t="s">
        <v>26</v>
      </c>
      <c r="Y987">
        <v>1</v>
      </c>
    </row>
    <row r="988" spans="1:25" hidden="1" x14ac:dyDescent="0.25">
      <c r="A988" s="1" t="s">
        <v>25</v>
      </c>
      <c r="B988" s="1" t="s">
        <v>26</v>
      </c>
      <c r="C988" s="1" t="s">
        <v>26</v>
      </c>
      <c r="D988" s="1" t="s">
        <v>46</v>
      </c>
      <c r="E988" s="1" t="s">
        <v>69</v>
      </c>
      <c r="F988">
        <v>2018</v>
      </c>
      <c r="G988">
        <v>2018</v>
      </c>
      <c r="H988">
        <v>2018</v>
      </c>
      <c r="I988" s="1" t="s">
        <v>29</v>
      </c>
      <c r="J988" s="1" t="s">
        <v>30</v>
      </c>
      <c r="K988" s="1" t="s">
        <v>107</v>
      </c>
      <c r="L988" s="1" t="s">
        <v>162</v>
      </c>
      <c r="M988" s="1" t="s">
        <v>109</v>
      </c>
      <c r="N988" s="1" t="s">
        <v>34</v>
      </c>
      <c r="O988" s="1" t="s">
        <v>35</v>
      </c>
      <c r="P988" s="1" t="s">
        <v>25</v>
      </c>
      <c r="Q988" s="1" t="s">
        <v>26</v>
      </c>
      <c r="R988" s="1" t="s">
        <v>26</v>
      </c>
      <c r="S988" s="1" t="s">
        <v>26</v>
      </c>
      <c r="T988" s="1" t="s">
        <v>25</v>
      </c>
      <c r="U988" s="1" t="s">
        <v>36</v>
      </c>
      <c r="V988" s="1" t="s">
        <v>71</v>
      </c>
      <c r="W988" s="1" t="s">
        <v>30</v>
      </c>
      <c r="X988" s="1" t="s">
        <v>26</v>
      </c>
      <c r="Y988">
        <v>1</v>
      </c>
    </row>
    <row r="989" spans="1:25" hidden="1" x14ac:dyDescent="0.25">
      <c r="A989" s="1" t="s">
        <v>25</v>
      </c>
      <c r="B989" s="1" t="s">
        <v>26</v>
      </c>
      <c r="C989" s="1" t="s">
        <v>26</v>
      </c>
      <c r="D989" s="1" t="s">
        <v>46</v>
      </c>
      <c r="E989" s="1" t="s">
        <v>53</v>
      </c>
      <c r="F989">
        <v>2020</v>
      </c>
      <c r="G989">
        <v>2020</v>
      </c>
      <c r="H989">
        <v>2020</v>
      </c>
      <c r="I989" s="1" t="s">
        <v>29</v>
      </c>
      <c r="J989" s="1" t="s">
        <v>30</v>
      </c>
      <c r="K989" s="1" t="s">
        <v>130</v>
      </c>
      <c r="L989" s="1" t="s">
        <v>163</v>
      </c>
      <c r="M989" s="1" t="s">
        <v>94</v>
      </c>
      <c r="N989" s="1" t="s">
        <v>34</v>
      </c>
      <c r="O989" s="1" t="s">
        <v>35</v>
      </c>
      <c r="P989" s="1" t="s">
        <v>25</v>
      </c>
      <c r="Q989" s="1" t="s">
        <v>26</v>
      </c>
      <c r="R989" s="1" t="s">
        <v>26</v>
      </c>
      <c r="S989" s="1" t="s">
        <v>25</v>
      </c>
      <c r="T989" s="1" t="s">
        <v>26</v>
      </c>
      <c r="U989" s="1" t="s">
        <v>36</v>
      </c>
      <c r="V989" s="1" t="s">
        <v>71</v>
      </c>
      <c r="W989" s="1" t="s">
        <v>30</v>
      </c>
      <c r="X989" s="1" t="s">
        <v>25</v>
      </c>
      <c r="Y989">
        <v>1</v>
      </c>
    </row>
    <row r="990" spans="1:25" hidden="1" x14ac:dyDescent="0.25">
      <c r="A990" s="1" t="s">
        <v>25</v>
      </c>
      <c r="B990" s="1" t="s">
        <v>26</v>
      </c>
      <c r="C990" s="1" t="s">
        <v>26</v>
      </c>
      <c r="D990" s="1" t="s">
        <v>27</v>
      </c>
      <c r="E990" s="1" t="s">
        <v>28</v>
      </c>
      <c r="F990">
        <v>2019</v>
      </c>
      <c r="G990">
        <v>2019</v>
      </c>
      <c r="H990">
        <v>2019</v>
      </c>
      <c r="I990" s="1" t="s">
        <v>29</v>
      </c>
      <c r="J990" s="1" t="s">
        <v>30</v>
      </c>
      <c r="K990" s="1" t="s">
        <v>82</v>
      </c>
      <c r="L990" s="1" t="s">
        <v>165</v>
      </c>
      <c r="M990" s="1" t="s">
        <v>84</v>
      </c>
      <c r="N990" s="1" t="s">
        <v>34</v>
      </c>
      <c r="O990" s="1" t="s">
        <v>35</v>
      </c>
      <c r="P990" s="1" t="s">
        <v>25</v>
      </c>
      <c r="Q990" s="1" t="s">
        <v>25</v>
      </c>
      <c r="R990" s="1" t="s">
        <v>26</v>
      </c>
      <c r="S990" s="1" t="s">
        <v>25</v>
      </c>
      <c r="T990" s="1" t="s">
        <v>25</v>
      </c>
      <c r="U990" s="1" t="s">
        <v>36</v>
      </c>
      <c r="V990" s="1" t="s">
        <v>71</v>
      </c>
      <c r="W990" s="1" t="s">
        <v>30</v>
      </c>
      <c r="X990" s="1" t="s">
        <v>26</v>
      </c>
      <c r="Y990">
        <v>1</v>
      </c>
    </row>
    <row r="991" spans="1:25" hidden="1" x14ac:dyDescent="0.25">
      <c r="A991" s="1" t="s">
        <v>25</v>
      </c>
      <c r="B991" s="1" t="s">
        <v>26</v>
      </c>
      <c r="C991" s="1" t="s">
        <v>26</v>
      </c>
      <c r="D991" s="1" t="s">
        <v>46</v>
      </c>
      <c r="E991" s="1" t="s">
        <v>53</v>
      </c>
      <c r="F991">
        <v>2017</v>
      </c>
      <c r="G991">
        <v>2017</v>
      </c>
      <c r="H991">
        <v>2017</v>
      </c>
      <c r="I991" s="1" t="s">
        <v>29</v>
      </c>
      <c r="J991" s="1" t="s">
        <v>30</v>
      </c>
      <c r="K991" s="1" t="s">
        <v>130</v>
      </c>
      <c r="L991" s="1" t="s">
        <v>166</v>
      </c>
      <c r="M991" s="1" t="s">
        <v>94</v>
      </c>
      <c r="N991" s="1" t="s">
        <v>34</v>
      </c>
      <c r="O991" s="1" t="s">
        <v>35</v>
      </c>
      <c r="P991" s="1" t="s">
        <v>25</v>
      </c>
      <c r="Q991" s="1" t="s">
        <v>26</v>
      </c>
      <c r="R991" s="1" t="s">
        <v>26</v>
      </c>
      <c r="S991" s="1" t="s">
        <v>25</v>
      </c>
      <c r="T991" s="1" t="s">
        <v>25</v>
      </c>
      <c r="U991" s="1" t="s">
        <v>36</v>
      </c>
      <c r="V991" s="1" t="s">
        <v>71</v>
      </c>
      <c r="W991" s="1" t="s">
        <v>30</v>
      </c>
      <c r="X991" s="1" t="s">
        <v>25</v>
      </c>
      <c r="Y991">
        <v>1</v>
      </c>
    </row>
    <row r="992" spans="1:25" hidden="1" x14ac:dyDescent="0.25">
      <c r="A992" s="1" t="s">
        <v>25</v>
      </c>
      <c r="B992" s="1" t="s">
        <v>26</v>
      </c>
      <c r="C992" s="1" t="s">
        <v>26</v>
      </c>
      <c r="D992" s="1" t="s">
        <v>46</v>
      </c>
      <c r="E992" s="1" t="s">
        <v>42</v>
      </c>
      <c r="F992">
        <v>2016</v>
      </c>
      <c r="G992">
        <v>2016</v>
      </c>
      <c r="H992">
        <v>2016</v>
      </c>
      <c r="I992" s="1" t="s">
        <v>29</v>
      </c>
      <c r="J992" s="1" t="s">
        <v>30</v>
      </c>
      <c r="K992" s="1" t="s">
        <v>168</v>
      </c>
      <c r="L992" s="1" t="s">
        <v>169</v>
      </c>
      <c r="M992" s="1" t="s">
        <v>62</v>
      </c>
      <c r="N992" s="1" t="s">
        <v>34</v>
      </c>
      <c r="O992" s="1" t="s">
        <v>35</v>
      </c>
      <c r="P992" s="1" t="s">
        <v>26</v>
      </c>
      <c r="Q992" s="1" t="s">
        <v>26</v>
      </c>
      <c r="R992" s="1" t="s">
        <v>26</v>
      </c>
      <c r="S992" s="1" t="s">
        <v>26</v>
      </c>
      <c r="T992" s="1" t="s">
        <v>26</v>
      </c>
      <c r="U992" s="1" t="s">
        <v>36</v>
      </c>
      <c r="V992" s="1" t="s">
        <v>71</v>
      </c>
      <c r="W992" s="1" t="s">
        <v>30</v>
      </c>
      <c r="X992" s="1" t="s">
        <v>26</v>
      </c>
      <c r="Y992">
        <v>1</v>
      </c>
    </row>
    <row r="993" spans="1:25" hidden="1" x14ac:dyDescent="0.25">
      <c r="A993" s="1" t="s">
        <v>25</v>
      </c>
      <c r="B993" s="1" t="s">
        <v>26</v>
      </c>
      <c r="C993" s="1" t="s">
        <v>26</v>
      </c>
      <c r="D993" s="1" t="s">
        <v>46</v>
      </c>
      <c r="E993" s="1" t="s">
        <v>53</v>
      </c>
      <c r="F993">
        <v>2015</v>
      </c>
      <c r="G993">
        <v>2015</v>
      </c>
      <c r="H993">
        <v>2015</v>
      </c>
      <c r="I993" s="1" t="s">
        <v>29</v>
      </c>
      <c r="J993" s="1" t="s">
        <v>30</v>
      </c>
      <c r="K993" s="1" t="s">
        <v>104</v>
      </c>
      <c r="L993" s="1" t="s">
        <v>113</v>
      </c>
      <c r="M993" s="1" t="s">
        <v>106</v>
      </c>
      <c r="N993" s="1" t="s">
        <v>34</v>
      </c>
      <c r="O993" s="1" t="s">
        <v>35</v>
      </c>
      <c r="P993" s="1" t="s">
        <v>25</v>
      </c>
      <c r="Q993" s="1" t="s">
        <v>26</v>
      </c>
      <c r="R993" s="1" t="s">
        <v>26</v>
      </c>
      <c r="S993" s="1" t="s">
        <v>25</v>
      </c>
      <c r="T993" s="1" t="s">
        <v>25</v>
      </c>
      <c r="U993" s="1" t="s">
        <v>36</v>
      </c>
      <c r="V993" s="1" t="s">
        <v>71</v>
      </c>
      <c r="W993" s="1" t="s">
        <v>30</v>
      </c>
      <c r="X993" s="1" t="s">
        <v>26</v>
      </c>
      <c r="Y993">
        <v>1</v>
      </c>
    </row>
    <row r="994" spans="1:25" hidden="1" x14ac:dyDescent="0.25">
      <c r="A994" s="1" t="s">
        <v>25</v>
      </c>
      <c r="B994" s="1" t="s">
        <v>26</v>
      </c>
      <c r="C994" s="1" t="s">
        <v>26</v>
      </c>
      <c r="D994" s="1" t="s">
        <v>27</v>
      </c>
      <c r="E994" s="1" t="s">
        <v>28</v>
      </c>
      <c r="F994">
        <v>2019</v>
      </c>
      <c r="G994">
        <v>2019</v>
      </c>
      <c r="H994">
        <v>2019</v>
      </c>
      <c r="I994" s="1" t="s">
        <v>29</v>
      </c>
      <c r="J994" s="1" t="s">
        <v>30</v>
      </c>
      <c r="K994" s="1" t="s">
        <v>63</v>
      </c>
      <c r="L994" s="1" t="s">
        <v>171</v>
      </c>
      <c r="M994" s="1" t="s">
        <v>65</v>
      </c>
      <c r="N994" s="1" t="s">
        <v>34</v>
      </c>
      <c r="O994" s="1" t="s">
        <v>35</v>
      </c>
      <c r="P994" s="1" t="s">
        <v>25</v>
      </c>
      <c r="Q994" s="1" t="s">
        <v>25</v>
      </c>
      <c r="R994" s="1" t="s">
        <v>26</v>
      </c>
      <c r="S994" s="1" t="s">
        <v>25</v>
      </c>
      <c r="T994" s="1" t="s">
        <v>25</v>
      </c>
      <c r="U994" s="1" t="s">
        <v>36</v>
      </c>
      <c r="V994" s="1" t="s">
        <v>71</v>
      </c>
      <c r="W994" s="1" t="s">
        <v>30</v>
      </c>
      <c r="X994" s="1" t="s">
        <v>26</v>
      </c>
      <c r="Y994">
        <v>1</v>
      </c>
    </row>
    <row r="995" spans="1:25" hidden="1" x14ac:dyDescent="0.25">
      <c r="A995" s="1" t="s">
        <v>25</v>
      </c>
      <c r="B995" s="1" t="s">
        <v>26</v>
      </c>
      <c r="C995" s="1" t="s">
        <v>26</v>
      </c>
      <c r="D995" s="1" t="s">
        <v>27</v>
      </c>
      <c r="E995" s="1" t="s">
        <v>28</v>
      </c>
      <c r="F995">
        <v>2015</v>
      </c>
      <c r="G995">
        <v>2015</v>
      </c>
      <c r="H995">
        <v>2015</v>
      </c>
      <c r="I995" s="1" t="s">
        <v>29</v>
      </c>
      <c r="J995" s="1" t="s">
        <v>30</v>
      </c>
      <c r="K995" s="1" t="s">
        <v>66</v>
      </c>
      <c r="L995" s="1" t="s">
        <v>174</v>
      </c>
      <c r="M995" s="1" t="s">
        <v>175</v>
      </c>
      <c r="N995" s="1" t="s">
        <v>34</v>
      </c>
      <c r="O995" s="1" t="s">
        <v>35</v>
      </c>
      <c r="P995" s="1" t="s">
        <v>25</v>
      </c>
      <c r="Q995" s="1" t="s">
        <v>25</v>
      </c>
      <c r="R995" s="1" t="s">
        <v>26</v>
      </c>
      <c r="S995" s="1" t="s">
        <v>25</v>
      </c>
      <c r="T995" s="1" t="s">
        <v>25</v>
      </c>
      <c r="U995" s="1" t="s">
        <v>36</v>
      </c>
      <c r="V995" s="1" t="s">
        <v>71</v>
      </c>
      <c r="W995" s="1" t="s">
        <v>30</v>
      </c>
      <c r="X995" s="1" t="s">
        <v>26</v>
      </c>
      <c r="Y995">
        <v>1</v>
      </c>
    </row>
    <row r="996" spans="1:25" hidden="1" x14ac:dyDescent="0.25">
      <c r="A996" s="1" t="s">
        <v>25</v>
      </c>
      <c r="B996" s="1" t="s">
        <v>26</v>
      </c>
      <c r="C996" s="1" t="s">
        <v>26</v>
      </c>
      <c r="D996" s="1" t="s">
        <v>46</v>
      </c>
      <c r="E996" s="1" t="s">
        <v>53</v>
      </c>
      <c r="F996">
        <v>2016</v>
      </c>
      <c r="G996">
        <v>2016</v>
      </c>
      <c r="H996">
        <v>2016</v>
      </c>
      <c r="I996" s="1" t="s">
        <v>29</v>
      </c>
      <c r="J996" s="1" t="s">
        <v>30</v>
      </c>
      <c r="K996" s="1" t="s">
        <v>159</v>
      </c>
      <c r="L996" s="1" t="s">
        <v>176</v>
      </c>
      <c r="M996" s="1" t="s">
        <v>161</v>
      </c>
      <c r="N996" s="1" t="s">
        <v>34</v>
      </c>
      <c r="O996" s="1" t="s">
        <v>35</v>
      </c>
      <c r="P996" s="1" t="s">
        <v>25</v>
      </c>
      <c r="Q996" s="1" t="s">
        <v>26</v>
      </c>
      <c r="R996" s="1" t="s">
        <v>26</v>
      </c>
      <c r="S996" s="1" t="s">
        <v>25</v>
      </c>
      <c r="T996" s="1" t="s">
        <v>25</v>
      </c>
      <c r="U996" s="1" t="s">
        <v>36</v>
      </c>
      <c r="V996" s="1" t="s">
        <v>71</v>
      </c>
      <c r="W996" s="1" t="s">
        <v>30</v>
      </c>
      <c r="X996" s="1" t="s">
        <v>25</v>
      </c>
      <c r="Y996">
        <v>1</v>
      </c>
    </row>
    <row r="997" spans="1:25" hidden="1" x14ac:dyDescent="0.25">
      <c r="A997" s="1" t="s">
        <v>25</v>
      </c>
      <c r="B997" s="1" t="s">
        <v>26</v>
      </c>
      <c r="C997" s="1" t="s">
        <v>26</v>
      </c>
      <c r="D997" s="1" t="s">
        <v>27</v>
      </c>
      <c r="E997" s="1" t="s">
        <v>28</v>
      </c>
      <c r="F997">
        <v>2018</v>
      </c>
      <c r="G997">
        <v>2018</v>
      </c>
      <c r="H997">
        <v>2018</v>
      </c>
      <c r="I997" s="1" t="s">
        <v>29</v>
      </c>
      <c r="J997" s="1" t="s">
        <v>30</v>
      </c>
      <c r="K997" s="1" t="s">
        <v>63</v>
      </c>
      <c r="L997" s="1" t="s">
        <v>64</v>
      </c>
      <c r="M997" s="1" t="s">
        <v>65</v>
      </c>
      <c r="N997" s="1" t="s">
        <v>34</v>
      </c>
      <c r="O997" s="1" t="s">
        <v>35</v>
      </c>
      <c r="P997" s="1" t="s">
        <v>25</v>
      </c>
      <c r="Q997" s="1" t="s">
        <v>25</v>
      </c>
      <c r="R997" s="1" t="s">
        <v>26</v>
      </c>
      <c r="S997" s="1" t="s">
        <v>25</v>
      </c>
      <c r="T997" s="1" t="s">
        <v>25</v>
      </c>
      <c r="U997" s="1" t="s">
        <v>36</v>
      </c>
      <c r="V997" s="1" t="s">
        <v>71</v>
      </c>
      <c r="W997" s="1" t="s">
        <v>30</v>
      </c>
      <c r="X997" s="1" t="s">
        <v>25</v>
      </c>
      <c r="Y997">
        <v>1</v>
      </c>
    </row>
    <row r="998" spans="1:25" hidden="1" x14ac:dyDescent="0.25">
      <c r="A998" s="1" t="s">
        <v>25</v>
      </c>
      <c r="B998" s="1" t="s">
        <v>26</v>
      </c>
      <c r="C998" s="1" t="s">
        <v>26</v>
      </c>
      <c r="D998" s="1" t="s">
        <v>46</v>
      </c>
      <c r="E998" s="1" t="s">
        <v>53</v>
      </c>
      <c r="F998">
        <v>2016</v>
      </c>
      <c r="G998">
        <v>2016</v>
      </c>
      <c r="H998">
        <v>2016</v>
      </c>
      <c r="I998" s="1" t="s">
        <v>29</v>
      </c>
      <c r="J998" s="1" t="s">
        <v>30</v>
      </c>
      <c r="K998" s="1" t="s">
        <v>66</v>
      </c>
      <c r="L998" s="1" t="s">
        <v>67</v>
      </c>
      <c r="M998" s="1" t="s">
        <v>68</v>
      </c>
      <c r="N998" s="1" t="s">
        <v>34</v>
      </c>
      <c r="O998" s="1" t="s">
        <v>35</v>
      </c>
      <c r="P998" s="1" t="s">
        <v>25</v>
      </c>
      <c r="Q998" s="1" t="s">
        <v>26</v>
      </c>
      <c r="R998" s="1" t="s">
        <v>26</v>
      </c>
      <c r="S998" s="1" t="s">
        <v>25</v>
      </c>
      <c r="T998" s="1" t="s">
        <v>25</v>
      </c>
      <c r="U998" s="1" t="s">
        <v>36</v>
      </c>
      <c r="V998" s="1" t="s">
        <v>71</v>
      </c>
      <c r="W998" s="1" t="s">
        <v>30</v>
      </c>
      <c r="X998" s="1" t="s">
        <v>25</v>
      </c>
      <c r="Y998">
        <v>1</v>
      </c>
    </row>
    <row r="999" spans="1:25" hidden="1" x14ac:dyDescent="0.25">
      <c r="A999" s="1" t="s">
        <v>25</v>
      </c>
      <c r="B999" s="1" t="s">
        <v>26</v>
      </c>
      <c r="C999" s="1" t="s">
        <v>26</v>
      </c>
      <c r="D999" s="1" t="s">
        <v>27</v>
      </c>
      <c r="E999" s="1" t="s">
        <v>28</v>
      </c>
      <c r="F999">
        <v>2020</v>
      </c>
      <c r="G999">
        <v>2020</v>
      </c>
      <c r="H999">
        <v>2020</v>
      </c>
      <c r="I999" s="1" t="s">
        <v>29</v>
      </c>
      <c r="J999" s="1" t="s">
        <v>30</v>
      </c>
      <c r="K999" s="1" t="s">
        <v>75</v>
      </c>
      <c r="L999" s="1" t="s">
        <v>133</v>
      </c>
      <c r="M999" s="1" t="s">
        <v>77</v>
      </c>
      <c r="N999" s="1" t="s">
        <v>34</v>
      </c>
      <c r="O999" s="1" t="s">
        <v>35</v>
      </c>
      <c r="P999" s="1" t="s">
        <v>25</v>
      </c>
      <c r="Q999" s="1" t="s">
        <v>25</v>
      </c>
      <c r="R999" s="1" t="s">
        <v>26</v>
      </c>
      <c r="S999" s="1" t="s">
        <v>25</v>
      </c>
      <c r="T999" s="1" t="s">
        <v>26</v>
      </c>
      <c r="U999" s="1" t="s">
        <v>36</v>
      </c>
      <c r="V999" s="1" t="s">
        <v>71</v>
      </c>
      <c r="W999" s="1" t="s">
        <v>30</v>
      </c>
      <c r="X999" s="1" t="s">
        <v>25</v>
      </c>
      <c r="Y999">
        <v>1</v>
      </c>
    </row>
    <row r="1000" spans="1:25" hidden="1" x14ac:dyDescent="0.25">
      <c r="A1000" s="1" t="s">
        <v>25</v>
      </c>
      <c r="B1000" s="1" t="s">
        <v>26</v>
      </c>
      <c r="C1000" s="1" t="s">
        <v>26</v>
      </c>
      <c r="D1000" s="1" t="s">
        <v>27</v>
      </c>
      <c r="E1000" s="1" t="s">
        <v>28</v>
      </c>
      <c r="F1000">
        <v>2018</v>
      </c>
      <c r="G1000">
        <v>2018</v>
      </c>
      <c r="H1000">
        <v>2018</v>
      </c>
      <c r="I1000" s="1" t="s">
        <v>29</v>
      </c>
      <c r="J1000" s="1" t="s">
        <v>30</v>
      </c>
      <c r="K1000" s="1" t="s">
        <v>168</v>
      </c>
      <c r="L1000" s="1" t="s">
        <v>185</v>
      </c>
      <c r="M1000" s="1" t="s">
        <v>186</v>
      </c>
      <c r="N1000" s="1" t="s">
        <v>34</v>
      </c>
      <c r="O1000" s="1" t="s">
        <v>35</v>
      </c>
      <c r="P1000" s="1" t="s">
        <v>25</v>
      </c>
      <c r="Q1000" s="1" t="s">
        <v>25</v>
      </c>
      <c r="R1000" s="1" t="s">
        <v>26</v>
      </c>
      <c r="S1000" s="1" t="s">
        <v>25</v>
      </c>
      <c r="T1000" s="1" t="s">
        <v>25</v>
      </c>
      <c r="U1000" s="1" t="s">
        <v>36</v>
      </c>
      <c r="V1000" s="1" t="s">
        <v>71</v>
      </c>
      <c r="W1000" s="1" t="s">
        <v>30</v>
      </c>
      <c r="X1000" s="1" t="s">
        <v>25</v>
      </c>
      <c r="Y1000">
        <v>1</v>
      </c>
    </row>
    <row r="1001" spans="1:25" hidden="1" x14ac:dyDescent="0.25">
      <c r="A1001" s="1" t="s">
        <v>26</v>
      </c>
      <c r="B1001" s="1" t="s">
        <v>25</v>
      </c>
      <c r="C1001" s="1" t="s">
        <v>26</v>
      </c>
      <c r="D1001" s="1" t="s">
        <v>46</v>
      </c>
      <c r="E1001" s="1" t="s">
        <v>53</v>
      </c>
      <c r="F1001">
        <v>2016</v>
      </c>
      <c r="G1001">
        <v>2017</v>
      </c>
      <c r="H1001">
        <v>2016</v>
      </c>
      <c r="I1001" s="1" t="s">
        <v>29</v>
      </c>
      <c r="J1001" s="1" t="s">
        <v>30</v>
      </c>
      <c r="K1001" s="1" t="s">
        <v>159</v>
      </c>
      <c r="L1001" s="1" t="s">
        <v>176</v>
      </c>
      <c r="M1001" s="1" t="s">
        <v>161</v>
      </c>
      <c r="N1001" s="1" t="s">
        <v>34</v>
      </c>
      <c r="O1001" s="1" t="s">
        <v>35</v>
      </c>
      <c r="P1001" s="1" t="s">
        <v>26</v>
      </c>
      <c r="Q1001" s="1" t="s">
        <v>26</v>
      </c>
      <c r="R1001" s="1" t="s">
        <v>26</v>
      </c>
      <c r="S1001" s="1" t="s">
        <v>25</v>
      </c>
      <c r="T1001" s="1" t="s">
        <v>25</v>
      </c>
      <c r="U1001" s="1" t="s">
        <v>36</v>
      </c>
      <c r="V1001" s="1" t="s">
        <v>71</v>
      </c>
      <c r="W1001" s="1" t="s">
        <v>30</v>
      </c>
      <c r="X1001" s="1" t="s">
        <v>26</v>
      </c>
      <c r="Y1001">
        <v>1</v>
      </c>
    </row>
    <row r="1002" spans="1:25" hidden="1" x14ac:dyDescent="0.25">
      <c r="A1002" s="1" t="s">
        <v>25</v>
      </c>
      <c r="B1002" s="1" t="s">
        <v>26</v>
      </c>
      <c r="C1002" s="1" t="s">
        <v>26</v>
      </c>
      <c r="D1002" s="1" t="s">
        <v>27</v>
      </c>
      <c r="E1002" s="1" t="s">
        <v>28</v>
      </c>
      <c r="F1002">
        <v>2018</v>
      </c>
      <c r="G1002">
        <v>2018</v>
      </c>
      <c r="H1002">
        <v>2018</v>
      </c>
      <c r="I1002" s="1" t="s">
        <v>29</v>
      </c>
      <c r="J1002" s="1" t="s">
        <v>30</v>
      </c>
      <c r="K1002" s="1" t="s">
        <v>60</v>
      </c>
      <c r="L1002" s="1" t="s">
        <v>189</v>
      </c>
      <c r="M1002" s="1" t="s">
        <v>74</v>
      </c>
      <c r="N1002" s="1" t="s">
        <v>34</v>
      </c>
      <c r="O1002" s="1" t="s">
        <v>35</v>
      </c>
      <c r="P1002" s="1" t="s">
        <v>25</v>
      </c>
      <c r="Q1002" s="1" t="s">
        <v>25</v>
      </c>
      <c r="R1002" s="1" t="s">
        <v>26</v>
      </c>
      <c r="S1002" s="1" t="s">
        <v>26</v>
      </c>
      <c r="T1002" s="1" t="s">
        <v>25</v>
      </c>
      <c r="U1002" s="1" t="s">
        <v>36</v>
      </c>
      <c r="V1002" s="1" t="s">
        <v>71</v>
      </c>
      <c r="W1002" s="1" t="s">
        <v>30</v>
      </c>
      <c r="X1002" s="1" t="s">
        <v>25</v>
      </c>
      <c r="Y1002">
        <v>1</v>
      </c>
    </row>
    <row r="1003" spans="1:25" hidden="1" x14ac:dyDescent="0.25">
      <c r="A1003" s="1" t="s">
        <v>25</v>
      </c>
      <c r="B1003" s="1" t="s">
        <v>26</v>
      </c>
      <c r="C1003" s="1" t="s">
        <v>26</v>
      </c>
      <c r="D1003" s="1" t="s">
        <v>46</v>
      </c>
      <c r="E1003" s="1" t="s">
        <v>53</v>
      </c>
      <c r="F1003">
        <v>2021</v>
      </c>
      <c r="G1003">
        <v>2021</v>
      </c>
      <c r="H1003">
        <v>2020</v>
      </c>
      <c r="I1003" s="1" t="s">
        <v>29</v>
      </c>
      <c r="J1003" s="1" t="s">
        <v>30</v>
      </c>
      <c r="K1003" s="1" t="s">
        <v>86</v>
      </c>
      <c r="L1003" s="1" t="s">
        <v>87</v>
      </c>
      <c r="M1003" s="1" t="s">
        <v>88</v>
      </c>
      <c r="N1003" s="1" t="s">
        <v>34</v>
      </c>
      <c r="O1003" s="1" t="s">
        <v>35</v>
      </c>
      <c r="P1003" s="1" t="s">
        <v>25</v>
      </c>
      <c r="Q1003" s="1" t="s">
        <v>26</v>
      </c>
      <c r="R1003" s="1" t="s">
        <v>26</v>
      </c>
      <c r="S1003" s="1" t="s">
        <v>25</v>
      </c>
      <c r="T1003" s="1" t="s">
        <v>25</v>
      </c>
      <c r="U1003" s="1" t="s">
        <v>36</v>
      </c>
      <c r="V1003" s="1" t="s">
        <v>71</v>
      </c>
      <c r="W1003" s="1" t="s">
        <v>30</v>
      </c>
      <c r="X1003" s="1" t="s">
        <v>26</v>
      </c>
      <c r="Y1003">
        <v>2</v>
      </c>
    </row>
    <row r="1004" spans="1:25" hidden="1" x14ac:dyDescent="0.25">
      <c r="A1004" s="1" t="s">
        <v>26</v>
      </c>
      <c r="B1004" s="1" t="s">
        <v>26</v>
      </c>
      <c r="C1004" s="1" t="s">
        <v>26</v>
      </c>
      <c r="D1004" s="1" t="s">
        <v>27</v>
      </c>
      <c r="E1004" s="1" t="s">
        <v>42</v>
      </c>
      <c r="F1004">
        <v>2019</v>
      </c>
      <c r="G1004">
        <v>2019</v>
      </c>
      <c r="H1004">
        <v>2019</v>
      </c>
      <c r="I1004" s="1" t="s">
        <v>29</v>
      </c>
      <c r="J1004" s="1" t="s">
        <v>30</v>
      </c>
      <c r="K1004" s="1" t="s">
        <v>195</v>
      </c>
      <c r="L1004" s="1" t="s">
        <v>196</v>
      </c>
      <c r="M1004" s="1" t="s">
        <v>197</v>
      </c>
      <c r="N1004" s="1" t="s">
        <v>34</v>
      </c>
      <c r="O1004" s="1" t="s">
        <v>35</v>
      </c>
      <c r="P1004" s="1" t="s">
        <v>26</v>
      </c>
      <c r="Q1004" s="1" t="s">
        <v>26</v>
      </c>
      <c r="R1004" s="1" t="s">
        <v>25</v>
      </c>
      <c r="S1004" s="1" t="s">
        <v>26</v>
      </c>
      <c r="T1004" s="1" t="s">
        <v>26</v>
      </c>
      <c r="U1004" s="1" t="s">
        <v>36</v>
      </c>
      <c r="V1004" s="1" t="s">
        <v>71</v>
      </c>
      <c r="W1004" s="1" t="s">
        <v>30</v>
      </c>
      <c r="X1004" s="1" t="s">
        <v>26</v>
      </c>
      <c r="Y1004">
        <v>1</v>
      </c>
    </row>
    <row r="1005" spans="1:25" hidden="1" x14ac:dyDescent="0.25">
      <c r="A1005" s="1" t="s">
        <v>25</v>
      </c>
      <c r="B1005" s="1" t="s">
        <v>26</v>
      </c>
      <c r="C1005" s="1" t="s">
        <v>26</v>
      </c>
      <c r="D1005" s="1" t="s">
        <v>27</v>
      </c>
      <c r="E1005" s="1" t="s">
        <v>42</v>
      </c>
      <c r="F1005">
        <v>2019</v>
      </c>
      <c r="G1005">
        <v>2019</v>
      </c>
      <c r="H1005">
        <v>2019</v>
      </c>
      <c r="I1005" s="1" t="s">
        <v>29</v>
      </c>
      <c r="J1005" s="1" t="s">
        <v>30</v>
      </c>
      <c r="K1005" s="1" t="s">
        <v>198</v>
      </c>
      <c r="L1005" s="1" t="s">
        <v>199</v>
      </c>
      <c r="M1005" s="1" t="s">
        <v>186</v>
      </c>
      <c r="N1005" s="1" t="s">
        <v>34</v>
      </c>
      <c r="O1005" s="1" t="s">
        <v>35</v>
      </c>
      <c r="P1005" s="1" t="s">
        <v>26</v>
      </c>
      <c r="Q1005" s="1" t="s">
        <v>26</v>
      </c>
      <c r="R1005" s="1" t="s">
        <v>26</v>
      </c>
      <c r="S1005" s="1" t="s">
        <v>26</v>
      </c>
      <c r="T1005" s="1" t="s">
        <v>26</v>
      </c>
      <c r="U1005" s="1" t="s">
        <v>36</v>
      </c>
      <c r="V1005" s="1" t="s">
        <v>71</v>
      </c>
      <c r="W1005" s="1" t="s">
        <v>30</v>
      </c>
      <c r="X1005" s="1" t="s">
        <v>25</v>
      </c>
      <c r="Y1005">
        <v>1</v>
      </c>
    </row>
    <row r="1006" spans="1:25" hidden="1" x14ac:dyDescent="0.25">
      <c r="A1006" s="1" t="s">
        <v>25</v>
      </c>
      <c r="B1006" s="1" t="s">
        <v>26</v>
      </c>
      <c r="C1006" s="1" t="s">
        <v>26</v>
      </c>
      <c r="D1006" s="1" t="s">
        <v>27</v>
      </c>
      <c r="E1006" s="1" t="s">
        <v>28</v>
      </c>
      <c r="F1006">
        <v>2020</v>
      </c>
      <c r="G1006">
        <v>2020</v>
      </c>
      <c r="H1006">
        <v>2020</v>
      </c>
      <c r="I1006" s="1" t="s">
        <v>29</v>
      </c>
      <c r="J1006" s="1" t="s">
        <v>30</v>
      </c>
      <c r="K1006" s="1" t="s">
        <v>66</v>
      </c>
      <c r="L1006" s="1" t="s">
        <v>200</v>
      </c>
      <c r="M1006" s="1" t="s">
        <v>175</v>
      </c>
      <c r="N1006" s="1" t="s">
        <v>34</v>
      </c>
      <c r="O1006" s="1" t="s">
        <v>35</v>
      </c>
      <c r="P1006" s="1" t="s">
        <v>25</v>
      </c>
      <c r="Q1006" s="1" t="s">
        <v>25</v>
      </c>
      <c r="R1006" s="1" t="s">
        <v>26</v>
      </c>
      <c r="S1006" s="1" t="s">
        <v>25</v>
      </c>
      <c r="T1006" s="1" t="s">
        <v>25</v>
      </c>
      <c r="U1006" s="1" t="s">
        <v>36</v>
      </c>
      <c r="V1006" s="1" t="s">
        <v>71</v>
      </c>
      <c r="W1006" s="1" t="s">
        <v>30</v>
      </c>
      <c r="X1006" s="1" t="s">
        <v>25</v>
      </c>
      <c r="Y1006">
        <v>1</v>
      </c>
    </row>
    <row r="1007" spans="1:25" hidden="1" x14ac:dyDescent="0.25">
      <c r="A1007" s="1" t="s">
        <v>25</v>
      </c>
      <c r="B1007" s="1" t="s">
        <v>26</v>
      </c>
      <c r="C1007" s="1" t="s">
        <v>26</v>
      </c>
      <c r="D1007" s="1" t="s">
        <v>27</v>
      </c>
      <c r="E1007" s="1" t="s">
        <v>28</v>
      </c>
      <c r="F1007">
        <v>2018</v>
      </c>
      <c r="G1007">
        <v>2018</v>
      </c>
      <c r="H1007">
        <v>2018</v>
      </c>
      <c r="I1007" s="1" t="s">
        <v>29</v>
      </c>
      <c r="J1007" s="1" t="s">
        <v>30</v>
      </c>
      <c r="K1007" s="1" t="s">
        <v>38</v>
      </c>
      <c r="L1007" s="1" t="s">
        <v>54</v>
      </c>
      <c r="M1007" s="1" t="s">
        <v>55</v>
      </c>
      <c r="N1007" s="1" t="s">
        <v>34</v>
      </c>
      <c r="O1007" s="1" t="s">
        <v>35</v>
      </c>
      <c r="P1007" s="1" t="s">
        <v>25</v>
      </c>
      <c r="Q1007" s="1" t="s">
        <v>25</v>
      </c>
      <c r="R1007" s="1" t="s">
        <v>26</v>
      </c>
      <c r="S1007" s="1" t="s">
        <v>25</v>
      </c>
      <c r="T1007" s="1" t="s">
        <v>25</v>
      </c>
      <c r="U1007" s="1" t="s">
        <v>36</v>
      </c>
      <c r="V1007" s="1" t="s">
        <v>71</v>
      </c>
      <c r="W1007" s="1" t="s">
        <v>30</v>
      </c>
      <c r="X1007" s="1" t="s">
        <v>26</v>
      </c>
      <c r="Y1007">
        <v>1</v>
      </c>
    </row>
    <row r="1008" spans="1:25" hidden="1" x14ac:dyDescent="0.25">
      <c r="A1008" s="1" t="s">
        <v>25</v>
      </c>
      <c r="B1008" s="1" t="s">
        <v>26</v>
      </c>
      <c r="C1008" s="1" t="s">
        <v>26</v>
      </c>
      <c r="D1008" s="1" t="s">
        <v>27</v>
      </c>
      <c r="E1008" s="1" t="s">
        <v>28</v>
      </c>
      <c r="F1008">
        <v>2017</v>
      </c>
      <c r="G1008">
        <v>2017</v>
      </c>
      <c r="H1008">
        <v>2017</v>
      </c>
      <c r="I1008" s="1" t="s">
        <v>29</v>
      </c>
      <c r="J1008" s="1" t="s">
        <v>30</v>
      </c>
      <c r="K1008" s="1" t="s">
        <v>38</v>
      </c>
      <c r="L1008" s="1" t="s">
        <v>39</v>
      </c>
      <c r="M1008" s="1" t="s">
        <v>40</v>
      </c>
      <c r="N1008" s="1" t="s">
        <v>34</v>
      </c>
      <c r="O1008" s="1" t="s">
        <v>35</v>
      </c>
      <c r="P1008" s="1" t="s">
        <v>25</v>
      </c>
      <c r="Q1008" s="1" t="s">
        <v>25</v>
      </c>
      <c r="R1008" s="1" t="s">
        <v>26</v>
      </c>
      <c r="S1008" s="1" t="s">
        <v>25</v>
      </c>
      <c r="T1008" s="1" t="s">
        <v>25</v>
      </c>
      <c r="U1008" s="1" t="s">
        <v>36</v>
      </c>
      <c r="V1008" s="1" t="s">
        <v>71</v>
      </c>
      <c r="W1008" s="1" t="s">
        <v>30</v>
      </c>
      <c r="X1008" s="1" t="s">
        <v>25</v>
      </c>
      <c r="Y1008">
        <v>1</v>
      </c>
    </row>
    <row r="1009" spans="1:25" hidden="1" x14ac:dyDescent="0.25">
      <c r="A1009" s="1" t="s">
        <v>26</v>
      </c>
      <c r="B1009" s="1" t="s">
        <v>25</v>
      </c>
      <c r="C1009" s="1" t="s">
        <v>26</v>
      </c>
      <c r="D1009" s="1" t="s">
        <v>27</v>
      </c>
      <c r="E1009" s="1" t="s">
        <v>53</v>
      </c>
      <c r="F1009">
        <v>2019</v>
      </c>
      <c r="G1009">
        <v>2019</v>
      </c>
      <c r="H1009">
        <v>2019</v>
      </c>
      <c r="I1009" s="1" t="s">
        <v>29</v>
      </c>
      <c r="J1009" s="1" t="s">
        <v>30</v>
      </c>
      <c r="K1009" s="1" t="s">
        <v>43</v>
      </c>
      <c r="L1009" s="1" t="s">
        <v>44</v>
      </c>
      <c r="M1009" s="1" t="s">
        <v>45</v>
      </c>
      <c r="N1009" s="1" t="s">
        <v>34</v>
      </c>
      <c r="O1009" s="1" t="s">
        <v>35</v>
      </c>
      <c r="P1009" s="1" t="s">
        <v>26</v>
      </c>
      <c r="Q1009" s="1" t="s">
        <v>26</v>
      </c>
      <c r="R1009" s="1" t="s">
        <v>26</v>
      </c>
      <c r="S1009" s="1" t="s">
        <v>26</v>
      </c>
      <c r="T1009" s="1" t="s">
        <v>26</v>
      </c>
      <c r="U1009" s="1" t="s">
        <v>56</v>
      </c>
      <c r="V1009" s="1" t="s">
        <v>71</v>
      </c>
      <c r="W1009" s="1" t="s">
        <v>30</v>
      </c>
      <c r="X1009" s="1" t="s">
        <v>26</v>
      </c>
      <c r="Y1009">
        <v>1</v>
      </c>
    </row>
    <row r="1010" spans="1:25" hidden="1" x14ac:dyDescent="0.25">
      <c r="A1010" s="1" t="s">
        <v>25</v>
      </c>
      <c r="B1010" s="1" t="s">
        <v>26</v>
      </c>
      <c r="C1010" s="1" t="s">
        <v>26</v>
      </c>
      <c r="D1010" s="1" t="s">
        <v>27</v>
      </c>
      <c r="E1010" s="1" t="s">
        <v>28</v>
      </c>
      <c r="F1010">
        <v>2019</v>
      </c>
      <c r="G1010">
        <v>2019</v>
      </c>
      <c r="H1010">
        <v>2019</v>
      </c>
      <c r="I1010" s="1" t="s">
        <v>29</v>
      </c>
      <c r="J1010" s="1" t="s">
        <v>30</v>
      </c>
      <c r="K1010" s="1" t="s">
        <v>50</v>
      </c>
      <c r="L1010" s="1" t="s">
        <v>207</v>
      </c>
      <c r="M1010" s="1" t="s">
        <v>94</v>
      </c>
      <c r="N1010" s="1" t="s">
        <v>34</v>
      </c>
      <c r="O1010" s="1" t="s">
        <v>35</v>
      </c>
      <c r="P1010" s="1" t="s">
        <v>25</v>
      </c>
      <c r="Q1010" s="1" t="s">
        <v>25</v>
      </c>
      <c r="R1010" s="1" t="s">
        <v>26</v>
      </c>
      <c r="S1010" s="1" t="s">
        <v>26</v>
      </c>
      <c r="T1010" s="1" t="s">
        <v>25</v>
      </c>
      <c r="U1010" s="1" t="s">
        <v>36</v>
      </c>
      <c r="V1010" s="1" t="s">
        <v>71</v>
      </c>
      <c r="W1010" s="1" t="s">
        <v>551</v>
      </c>
      <c r="X1010" s="1" t="s">
        <v>26</v>
      </c>
      <c r="Y1010">
        <v>1</v>
      </c>
    </row>
    <row r="1011" spans="1:25" hidden="1" x14ac:dyDescent="0.25">
      <c r="A1011" s="1" t="s">
        <v>25</v>
      </c>
      <c r="B1011" s="1" t="s">
        <v>26</v>
      </c>
      <c r="C1011" s="1" t="s">
        <v>26</v>
      </c>
      <c r="D1011" s="1" t="s">
        <v>46</v>
      </c>
      <c r="E1011" s="1" t="s">
        <v>42</v>
      </c>
      <c r="F1011">
        <v>2019</v>
      </c>
      <c r="G1011">
        <v>2019</v>
      </c>
      <c r="H1011">
        <v>2019</v>
      </c>
      <c r="I1011" s="1" t="s">
        <v>29</v>
      </c>
      <c r="J1011" s="1" t="s">
        <v>30</v>
      </c>
      <c r="K1011" s="1" t="s">
        <v>66</v>
      </c>
      <c r="L1011" s="1" t="s">
        <v>67</v>
      </c>
      <c r="M1011" s="1" t="s">
        <v>68</v>
      </c>
      <c r="N1011" s="1" t="s">
        <v>34</v>
      </c>
      <c r="O1011" s="1" t="s">
        <v>35</v>
      </c>
      <c r="P1011" s="1" t="s">
        <v>26</v>
      </c>
      <c r="Q1011" s="1" t="s">
        <v>26</v>
      </c>
      <c r="R1011" s="1" t="s">
        <v>26</v>
      </c>
      <c r="S1011" s="1" t="s">
        <v>26</v>
      </c>
      <c r="T1011" s="1" t="s">
        <v>26</v>
      </c>
      <c r="U1011" s="1" t="s">
        <v>56</v>
      </c>
      <c r="V1011" s="1" t="s">
        <v>71</v>
      </c>
      <c r="W1011" s="1" t="s">
        <v>30</v>
      </c>
      <c r="X1011" s="1" t="s">
        <v>26</v>
      </c>
      <c r="Y1011">
        <v>1</v>
      </c>
    </row>
    <row r="1012" spans="1:25" hidden="1" x14ac:dyDescent="0.25">
      <c r="A1012" s="1" t="s">
        <v>25</v>
      </c>
      <c r="B1012" s="1" t="s">
        <v>26</v>
      </c>
      <c r="C1012" s="1" t="s">
        <v>26</v>
      </c>
      <c r="D1012" s="1" t="s">
        <v>46</v>
      </c>
      <c r="E1012" s="1" t="s">
        <v>42</v>
      </c>
      <c r="F1012">
        <v>2016</v>
      </c>
      <c r="G1012">
        <v>2016</v>
      </c>
      <c r="H1012">
        <v>2016</v>
      </c>
      <c r="I1012" s="1" t="s">
        <v>29</v>
      </c>
      <c r="J1012" s="1" t="s">
        <v>30</v>
      </c>
      <c r="K1012" s="1" t="s">
        <v>38</v>
      </c>
      <c r="L1012" s="1" t="s">
        <v>206</v>
      </c>
      <c r="M1012" s="1" t="s">
        <v>55</v>
      </c>
      <c r="N1012" s="1" t="s">
        <v>34</v>
      </c>
      <c r="O1012" s="1" t="s">
        <v>35</v>
      </c>
      <c r="P1012" s="1" t="s">
        <v>26</v>
      </c>
      <c r="Q1012" s="1" t="s">
        <v>26</v>
      </c>
      <c r="R1012" s="1" t="s">
        <v>26</v>
      </c>
      <c r="S1012" s="1" t="s">
        <v>26</v>
      </c>
      <c r="T1012" s="1" t="s">
        <v>26</v>
      </c>
      <c r="U1012" s="1" t="s">
        <v>36</v>
      </c>
      <c r="V1012" s="1" t="s">
        <v>71</v>
      </c>
      <c r="W1012" s="1" t="s">
        <v>30</v>
      </c>
      <c r="X1012" s="1" t="s">
        <v>25</v>
      </c>
      <c r="Y1012">
        <v>1</v>
      </c>
    </row>
    <row r="1013" spans="1:25" hidden="1" x14ac:dyDescent="0.25">
      <c r="A1013" s="1" t="s">
        <v>25</v>
      </c>
      <c r="B1013" s="1" t="s">
        <v>26</v>
      </c>
      <c r="C1013" s="1" t="s">
        <v>26</v>
      </c>
      <c r="D1013" s="1" t="s">
        <v>27</v>
      </c>
      <c r="E1013" s="1" t="s">
        <v>28</v>
      </c>
      <c r="F1013">
        <v>2019</v>
      </c>
      <c r="G1013">
        <v>2019</v>
      </c>
      <c r="H1013">
        <v>2019</v>
      </c>
      <c r="I1013" s="1" t="s">
        <v>29</v>
      </c>
      <c r="J1013" s="1" t="s">
        <v>30</v>
      </c>
      <c r="K1013" s="1" t="s">
        <v>168</v>
      </c>
      <c r="L1013" s="1" t="s">
        <v>169</v>
      </c>
      <c r="M1013" s="1" t="s">
        <v>62</v>
      </c>
      <c r="N1013" s="1" t="s">
        <v>34</v>
      </c>
      <c r="O1013" s="1" t="s">
        <v>35</v>
      </c>
      <c r="P1013" s="1" t="s">
        <v>25</v>
      </c>
      <c r="Q1013" s="1" t="s">
        <v>25</v>
      </c>
      <c r="R1013" s="1" t="s">
        <v>26</v>
      </c>
      <c r="S1013" s="1" t="s">
        <v>25</v>
      </c>
      <c r="T1013" s="1" t="s">
        <v>26</v>
      </c>
      <c r="U1013" s="1" t="s">
        <v>36</v>
      </c>
      <c r="V1013" s="1" t="s">
        <v>71</v>
      </c>
      <c r="W1013" s="1" t="s">
        <v>30</v>
      </c>
      <c r="X1013" s="1" t="s">
        <v>25</v>
      </c>
      <c r="Y1013">
        <v>1</v>
      </c>
    </row>
    <row r="1014" spans="1:25" hidden="1" x14ac:dyDescent="0.25">
      <c r="A1014" s="1" t="s">
        <v>25</v>
      </c>
      <c r="B1014" s="1" t="s">
        <v>26</v>
      </c>
      <c r="C1014" s="1" t="s">
        <v>26</v>
      </c>
      <c r="D1014" s="1" t="s">
        <v>46</v>
      </c>
      <c r="E1014" s="1" t="s">
        <v>85</v>
      </c>
      <c r="F1014">
        <v>2019</v>
      </c>
      <c r="G1014">
        <v>2019</v>
      </c>
      <c r="H1014">
        <v>2019</v>
      </c>
      <c r="I1014" s="1" t="s">
        <v>29</v>
      </c>
      <c r="J1014" s="1" t="s">
        <v>30</v>
      </c>
      <c r="K1014" s="1" t="s">
        <v>130</v>
      </c>
      <c r="L1014" s="1" t="s">
        <v>211</v>
      </c>
      <c r="M1014" s="1" t="s">
        <v>132</v>
      </c>
      <c r="N1014" s="1" t="s">
        <v>34</v>
      </c>
      <c r="O1014" s="1" t="s">
        <v>35</v>
      </c>
      <c r="P1014" s="1" t="s">
        <v>25</v>
      </c>
      <c r="Q1014" s="1" t="s">
        <v>25</v>
      </c>
      <c r="R1014" s="1" t="s">
        <v>26</v>
      </c>
      <c r="S1014" s="1" t="s">
        <v>25</v>
      </c>
      <c r="T1014" s="1" t="s">
        <v>26</v>
      </c>
      <c r="U1014" s="1" t="s">
        <v>36</v>
      </c>
      <c r="V1014" s="1" t="s">
        <v>71</v>
      </c>
      <c r="W1014" s="1" t="s">
        <v>551</v>
      </c>
      <c r="X1014" s="1" t="s">
        <v>25</v>
      </c>
      <c r="Y1014">
        <v>1</v>
      </c>
    </row>
    <row r="1015" spans="1:25" hidden="1" x14ac:dyDescent="0.25">
      <c r="A1015" s="1" t="s">
        <v>25</v>
      </c>
      <c r="B1015" s="1" t="s">
        <v>26</v>
      </c>
      <c r="C1015" s="1" t="s">
        <v>26</v>
      </c>
      <c r="D1015" s="1" t="s">
        <v>46</v>
      </c>
      <c r="E1015" s="1" t="s">
        <v>42</v>
      </c>
      <c r="F1015">
        <v>2020</v>
      </c>
      <c r="G1015">
        <v>2020</v>
      </c>
      <c r="H1015">
        <v>2020</v>
      </c>
      <c r="I1015" s="1" t="s">
        <v>29</v>
      </c>
      <c r="J1015" s="1" t="s">
        <v>30</v>
      </c>
      <c r="K1015" s="1" t="s">
        <v>38</v>
      </c>
      <c r="L1015" s="1" t="s">
        <v>39</v>
      </c>
      <c r="M1015" s="1" t="s">
        <v>40</v>
      </c>
      <c r="N1015" s="1" t="s">
        <v>34</v>
      </c>
      <c r="O1015" s="1" t="s">
        <v>35</v>
      </c>
      <c r="P1015" s="1" t="s">
        <v>26</v>
      </c>
      <c r="Q1015" s="1" t="s">
        <v>26</v>
      </c>
      <c r="R1015" s="1" t="s">
        <v>26</v>
      </c>
      <c r="S1015" s="1" t="s">
        <v>26</v>
      </c>
      <c r="T1015" s="1" t="s">
        <v>26</v>
      </c>
      <c r="U1015" s="1" t="s">
        <v>36</v>
      </c>
      <c r="V1015" s="1" t="s">
        <v>71</v>
      </c>
      <c r="W1015" s="1" t="s">
        <v>30</v>
      </c>
      <c r="X1015" s="1" t="s">
        <v>26</v>
      </c>
      <c r="Y1015">
        <v>7</v>
      </c>
    </row>
    <row r="1016" spans="1:25" hidden="1" x14ac:dyDescent="0.25">
      <c r="A1016" s="1" t="s">
        <v>25</v>
      </c>
      <c r="B1016" s="1" t="s">
        <v>26</v>
      </c>
      <c r="C1016" s="1" t="s">
        <v>26</v>
      </c>
      <c r="D1016" s="1" t="s">
        <v>46</v>
      </c>
      <c r="E1016" s="1" t="s">
        <v>53</v>
      </c>
      <c r="F1016">
        <v>2019</v>
      </c>
      <c r="G1016">
        <v>2019</v>
      </c>
      <c r="H1016">
        <v>2019</v>
      </c>
      <c r="I1016" s="1" t="s">
        <v>29</v>
      </c>
      <c r="J1016" s="1" t="s">
        <v>30</v>
      </c>
      <c r="K1016" s="1" t="s">
        <v>104</v>
      </c>
      <c r="L1016" s="1" t="s">
        <v>113</v>
      </c>
      <c r="M1016" s="1" t="s">
        <v>106</v>
      </c>
      <c r="N1016" s="1" t="s">
        <v>34</v>
      </c>
      <c r="O1016" s="1" t="s">
        <v>35</v>
      </c>
      <c r="P1016" s="1" t="s">
        <v>25</v>
      </c>
      <c r="Q1016" s="1" t="s">
        <v>25</v>
      </c>
      <c r="R1016" s="1" t="s">
        <v>26</v>
      </c>
      <c r="S1016" s="1" t="s">
        <v>25</v>
      </c>
      <c r="T1016" s="1" t="s">
        <v>25</v>
      </c>
      <c r="U1016" s="1" t="s">
        <v>36</v>
      </c>
      <c r="V1016" s="1" t="s">
        <v>71</v>
      </c>
      <c r="W1016" s="1" t="s">
        <v>30</v>
      </c>
      <c r="X1016" s="1" t="s">
        <v>26</v>
      </c>
      <c r="Y1016">
        <v>1</v>
      </c>
    </row>
    <row r="1017" spans="1:25" hidden="1" x14ac:dyDescent="0.25">
      <c r="A1017" s="1" t="s">
        <v>25</v>
      </c>
      <c r="B1017" s="1" t="s">
        <v>26</v>
      </c>
      <c r="C1017" s="1" t="s">
        <v>26</v>
      </c>
      <c r="D1017" s="1" t="s">
        <v>27</v>
      </c>
      <c r="E1017" s="1" t="s">
        <v>42</v>
      </c>
      <c r="F1017">
        <v>2018</v>
      </c>
      <c r="G1017">
        <v>2018</v>
      </c>
      <c r="H1017">
        <v>2018</v>
      </c>
      <c r="I1017" s="1" t="s">
        <v>29</v>
      </c>
      <c r="J1017" s="1" t="s">
        <v>30</v>
      </c>
      <c r="K1017" s="1" t="s">
        <v>38</v>
      </c>
      <c r="L1017" s="1" t="s">
        <v>39</v>
      </c>
      <c r="M1017" s="1" t="s">
        <v>40</v>
      </c>
      <c r="N1017" s="1" t="s">
        <v>34</v>
      </c>
      <c r="O1017" s="1" t="s">
        <v>35</v>
      </c>
      <c r="P1017" s="1" t="s">
        <v>26</v>
      </c>
      <c r="Q1017" s="1" t="s">
        <v>26</v>
      </c>
      <c r="R1017" s="1" t="s">
        <v>26</v>
      </c>
      <c r="S1017" s="1" t="s">
        <v>26</v>
      </c>
      <c r="T1017" s="1" t="s">
        <v>26</v>
      </c>
      <c r="U1017" s="1" t="s">
        <v>36</v>
      </c>
      <c r="V1017" s="1" t="s">
        <v>71</v>
      </c>
      <c r="W1017" s="1" t="s">
        <v>30</v>
      </c>
      <c r="X1017" s="1" t="s">
        <v>26</v>
      </c>
      <c r="Y1017">
        <v>1</v>
      </c>
    </row>
    <row r="1018" spans="1:25" hidden="1" x14ac:dyDescent="0.25">
      <c r="A1018" s="1" t="s">
        <v>25</v>
      </c>
      <c r="B1018" s="1" t="s">
        <v>26</v>
      </c>
      <c r="C1018" s="1" t="s">
        <v>26</v>
      </c>
      <c r="D1018" s="1" t="s">
        <v>46</v>
      </c>
      <c r="E1018" s="1" t="s">
        <v>53</v>
      </c>
      <c r="F1018">
        <v>2019</v>
      </c>
      <c r="G1018">
        <v>2019</v>
      </c>
      <c r="H1018">
        <v>2019</v>
      </c>
      <c r="I1018" s="1" t="s">
        <v>29</v>
      </c>
      <c r="J1018" s="1" t="s">
        <v>30</v>
      </c>
      <c r="K1018" s="1" t="s">
        <v>38</v>
      </c>
      <c r="L1018" s="1" t="s">
        <v>39</v>
      </c>
      <c r="M1018" s="1" t="s">
        <v>40</v>
      </c>
      <c r="N1018" s="1" t="s">
        <v>34</v>
      </c>
      <c r="O1018" s="1" t="s">
        <v>35</v>
      </c>
      <c r="P1018" s="1" t="s">
        <v>25</v>
      </c>
      <c r="Q1018" s="1" t="s">
        <v>26</v>
      </c>
      <c r="R1018" s="1" t="s">
        <v>26</v>
      </c>
      <c r="S1018" s="1" t="s">
        <v>25</v>
      </c>
      <c r="T1018" s="1" t="s">
        <v>26</v>
      </c>
      <c r="U1018" s="1" t="s">
        <v>36</v>
      </c>
      <c r="V1018" s="1" t="s">
        <v>71</v>
      </c>
      <c r="W1018" s="1" t="s">
        <v>30</v>
      </c>
      <c r="X1018" s="1" t="s">
        <v>26</v>
      </c>
      <c r="Y1018">
        <v>1</v>
      </c>
    </row>
    <row r="1019" spans="1:25" hidden="1" x14ac:dyDescent="0.25">
      <c r="A1019" s="1" t="s">
        <v>25</v>
      </c>
      <c r="B1019" s="1" t="s">
        <v>26</v>
      </c>
      <c r="C1019" s="1" t="s">
        <v>26</v>
      </c>
      <c r="D1019" s="1" t="s">
        <v>27</v>
      </c>
      <c r="E1019" s="1" t="s">
        <v>28</v>
      </c>
      <c r="F1019">
        <v>2019</v>
      </c>
      <c r="G1019">
        <v>2019</v>
      </c>
      <c r="H1019">
        <v>2019</v>
      </c>
      <c r="I1019" s="1" t="s">
        <v>29</v>
      </c>
      <c r="J1019" s="1" t="s">
        <v>30</v>
      </c>
      <c r="K1019" s="1" t="s">
        <v>63</v>
      </c>
      <c r="L1019" s="1" t="s">
        <v>216</v>
      </c>
      <c r="M1019" s="1" t="s">
        <v>65</v>
      </c>
      <c r="N1019" s="1" t="s">
        <v>34</v>
      </c>
      <c r="O1019" s="1" t="s">
        <v>35</v>
      </c>
      <c r="P1019" s="1" t="s">
        <v>25</v>
      </c>
      <c r="Q1019" s="1" t="s">
        <v>25</v>
      </c>
      <c r="R1019" s="1" t="s">
        <v>26</v>
      </c>
      <c r="S1019" s="1" t="s">
        <v>25</v>
      </c>
      <c r="T1019" s="1" t="s">
        <v>25</v>
      </c>
      <c r="U1019" s="1" t="s">
        <v>36</v>
      </c>
      <c r="V1019" s="1" t="s">
        <v>71</v>
      </c>
      <c r="W1019" s="1" t="s">
        <v>551</v>
      </c>
      <c r="X1019" s="1" t="s">
        <v>25</v>
      </c>
      <c r="Y1019">
        <v>1</v>
      </c>
    </row>
    <row r="1020" spans="1:25" hidden="1" x14ac:dyDescent="0.25">
      <c r="A1020" s="1" t="s">
        <v>25</v>
      </c>
      <c r="B1020" s="1" t="s">
        <v>26</v>
      </c>
      <c r="C1020" s="1" t="s">
        <v>26</v>
      </c>
      <c r="D1020" s="1" t="s">
        <v>27</v>
      </c>
      <c r="E1020" s="1" t="s">
        <v>28</v>
      </c>
      <c r="F1020">
        <v>2019</v>
      </c>
      <c r="G1020">
        <v>2019</v>
      </c>
      <c r="H1020">
        <v>2019</v>
      </c>
      <c r="I1020" s="1" t="s">
        <v>29</v>
      </c>
      <c r="J1020" s="1" t="s">
        <v>30</v>
      </c>
      <c r="K1020" s="1" t="s">
        <v>82</v>
      </c>
      <c r="L1020" s="1" t="s">
        <v>217</v>
      </c>
      <c r="M1020" s="1" t="s">
        <v>84</v>
      </c>
      <c r="N1020" s="1" t="s">
        <v>34</v>
      </c>
      <c r="O1020" s="1" t="s">
        <v>35</v>
      </c>
      <c r="P1020" s="1" t="s">
        <v>25</v>
      </c>
      <c r="Q1020" s="1" t="s">
        <v>25</v>
      </c>
      <c r="R1020" s="1" t="s">
        <v>26</v>
      </c>
      <c r="S1020" s="1" t="s">
        <v>25</v>
      </c>
      <c r="T1020" s="1" t="s">
        <v>25</v>
      </c>
      <c r="U1020" s="1" t="s">
        <v>36</v>
      </c>
      <c r="V1020" s="1" t="s">
        <v>71</v>
      </c>
      <c r="W1020" s="1" t="s">
        <v>30</v>
      </c>
      <c r="X1020" s="1" t="s">
        <v>25</v>
      </c>
      <c r="Y1020">
        <v>1</v>
      </c>
    </row>
    <row r="1021" spans="1:25" hidden="1" x14ac:dyDescent="0.25">
      <c r="A1021" s="1" t="s">
        <v>25</v>
      </c>
      <c r="B1021" s="1" t="s">
        <v>26</v>
      </c>
      <c r="C1021" s="1" t="s">
        <v>26</v>
      </c>
      <c r="D1021" s="1" t="s">
        <v>27</v>
      </c>
      <c r="E1021" s="1" t="s">
        <v>28</v>
      </c>
      <c r="F1021">
        <v>2018</v>
      </c>
      <c r="G1021">
        <v>2018</v>
      </c>
      <c r="H1021">
        <v>2018</v>
      </c>
      <c r="I1021" s="1" t="s">
        <v>29</v>
      </c>
      <c r="J1021" s="1" t="s">
        <v>30</v>
      </c>
      <c r="K1021" s="1" t="s">
        <v>60</v>
      </c>
      <c r="L1021" s="1" t="s">
        <v>218</v>
      </c>
      <c r="M1021" s="1" t="s">
        <v>74</v>
      </c>
      <c r="N1021" s="1" t="s">
        <v>34</v>
      </c>
      <c r="O1021" s="1" t="s">
        <v>35</v>
      </c>
      <c r="P1021" s="1" t="s">
        <v>25</v>
      </c>
      <c r="Q1021" s="1" t="s">
        <v>25</v>
      </c>
      <c r="R1021" s="1" t="s">
        <v>26</v>
      </c>
      <c r="S1021" s="1" t="s">
        <v>25</v>
      </c>
      <c r="T1021" s="1" t="s">
        <v>26</v>
      </c>
      <c r="U1021" s="1" t="s">
        <v>36</v>
      </c>
      <c r="V1021" s="1" t="s">
        <v>71</v>
      </c>
      <c r="W1021" s="1" t="s">
        <v>30</v>
      </c>
      <c r="X1021" s="1" t="s">
        <v>26</v>
      </c>
      <c r="Y1021">
        <v>1</v>
      </c>
    </row>
    <row r="1022" spans="1:25" hidden="1" x14ac:dyDescent="0.25">
      <c r="A1022" s="1" t="s">
        <v>25</v>
      </c>
      <c r="B1022" s="1" t="s">
        <v>26</v>
      </c>
      <c r="C1022" s="1" t="s">
        <v>26</v>
      </c>
      <c r="D1022" s="1" t="s">
        <v>46</v>
      </c>
      <c r="E1022" s="1" t="s">
        <v>53</v>
      </c>
      <c r="F1022">
        <v>2018</v>
      </c>
      <c r="G1022">
        <v>2018</v>
      </c>
      <c r="H1022">
        <v>2018</v>
      </c>
      <c r="I1022" s="1" t="s">
        <v>29</v>
      </c>
      <c r="J1022" s="1" t="s">
        <v>30</v>
      </c>
      <c r="K1022" s="1" t="s">
        <v>38</v>
      </c>
      <c r="L1022" s="1" t="s">
        <v>220</v>
      </c>
      <c r="M1022" s="1" t="s">
        <v>40</v>
      </c>
      <c r="N1022" s="1" t="s">
        <v>34</v>
      </c>
      <c r="O1022" s="1" t="s">
        <v>35</v>
      </c>
      <c r="P1022" s="1" t="s">
        <v>25</v>
      </c>
      <c r="Q1022" s="1" t="s">
        <v>26</v>
      </c>
      <c r="R1022" s="1" t="s">
        <v>26</v>
      </c>
      <c r="S1022" s="1" t="s">
        <v>25</v>
      </c>
      <c r="T1022" s="1" t="s">
        <v>25</v>
      </c>
      <c r="U1022" s="1" t="s">
        <v>36</v>
      </c>
      <c r="V1022" s="1" t="s">
        <v>71</v>
      </c>
      <c r="W1022" s="1" t="s">
        <v>30</v>
      </c>
      <c r="X1022" s="1" t="s">
        <v>25</v>
      </c>
      <c r="Y1022">
        <v>1</v>
      </c>
    </row>
    <row r="1023" spans="1:25" hidden="1" x14ac:dyDescent="0.25">
      <c r="A1023" s="1" t="s">
        <v>25</v>
      </c>
      <c r="B1023" s="1" t="s">
        <v>26</v>
      </c>
      <c r="C1023" s="1" t="s">
        <v>26</v>
      </c>
      <c r="D1023" s="1" t="s">
        <v>27</v>
      </c>
      <c r="E1023" s="1" t="s">
        <v>28</v>
      </c>
      <c r="F1023">
        <v>2018</v>
      </c>
      <c r="G1023">
        <v>2018</v>
      </c>
      <c r="H1023">
        <v>2018</v>
      </c>
      <c r="I1023" s="1" t="s">
        <v>29</v>
      </c>
      <c r="J1023" s="1" t="s">
        <v>30</v>
      </c>
      <c r="K1023" s="1" t="s">
        <v>95</v>
      </c>
      <c r="L1023" s="1" t="s">
        <v>203</v>
      </c>
      <c r="M1023" s="1" t="s">
        <v>96</v>
      </c>
      <c r="N1023" s="1" t="s">
        <v>34</v>
      </c>
      <c r="O1023" s="1" t="s">
        <v>35</v>
      </c>
      <c r="P1023" s="1" t="s">
        <v>25</v>
      </c>
      <c r="Q1023" s="1" t="s">
        <v>25</v>
      </c>
      <c r="R1023" s="1" t="s">
        <v>26</v>
      </c>
      <c r="S1023" s="1" t="s">
        <v>26</v>
      </c>
      <c r="T1023" s="1" t="s">
        <v>25</v>
      </c>
      <c r="U1023" s="1" t="s">
        <v>36</v>
      </c>
      <c r="V1023" s="1" t="s">
        <v>71</v>
      </c>
      <c r="W1023" s="1" t="s">
        <v>30</v>
      </c>
      <c r="X1023" s="1" t="s">
        <v>25</v>
      </c>
      <c r="Y1023">
        <v>1</v>
      </c>
    </row>
    <row r="1024" spans="1:25" hidden="1" x14ac:dyDescent="0.25">
      <c r="A1024" s="1" t="s">
        <v>26</v>
      </c>
      <c r="B1024" s="1" t="s">
        <v>26</v>
      </c>
      <c r="C1024" s="1" t="s">
        <v>26</v>
      </c>
      <c r="D1024" s="1" t="s">
        <v>27</v>
      </c>
      <c r="E1024" s="1" t="s">
        <v>42</v>
      </c>
      <c r="F1024">
        <v>2015</v>
      </c>
      <c r="G1024">
        <v>2015</v>
      </c>
      <c r="H1024">
        <v>2015</v>
      </c>
      <c r="I1024" s="1" t="s">
        <v>29</v>
      </c>
      <c r="J1024" s="1" t="s">
        <v>30</v>
      </c>
      <c r="K1024" s="1" t="s">
        <v>78</v>
      </c>
      <c r="L1024" s="1" t="s">
        <v>225</v>
      </c>
      <c r="M1024" s="1" t="s">
        <v>80</v>
      </c>
      <c r="N1024" s="1" t="s">
        <v>34</v>
      </c>
      <c r="O1024" s="1" t="s">
        <v>35</v>
      </c>
      <c r="P1024" s="1" t="s">
        <v>26</v>
      </c>
      <c r="Q1024" s="1" t="s">
        <v>26</v>
      </c>
      <c r="R1024" s="1" t="s">
        <v>25</v>
      </c>
      <c r="S1024" s="1" t="s">
        <v>26</v>
      </c>
      <c r="T1024" s="1" t="s">
        <v>25</v>
      </c>
      <c r="U1024" s="1" t="s">
        <v>36</v>
      </c>
      <c r="V1024" s="1" t="s">
        <v>71</v>
      </c>
      <c r="W1024" s="1" t="s">
        <v>30</v>
      </c>
      <c r="X1024" s="1" t="s">
        <v>26</v>
      </c>
      <c r="Y1024">
        <v>1</v>
      </c>
    </row>
    <row r="1025" spans="1:25" hidden="1" x14ac:dyDescent="0.25">
      <c r="A1025" s="1" t="s">
        <v>25</v>
      </c>
      <c r="B1025" s="1" t="s">
        <v>26</v>
      </c>
      <c r="C1025" s="1" t="s">
        <v>26</v>
      </c>
      <c r="D1025" s="1" t="s">
        <v>46</v>
      </c>
      <c r="E1025" s="1" t="s">
        <v>53</v>
      </c>
      <c r="F1025">
        <v>2018</v>
      </c>
      <c r="G1025">
        <v>2018</v>
      </c>
      <c r="H1025">
        <v>2018</v>
      </c>
      <c r="I1025" s="1" t="s">
        <v>29</v>
      </c>
      <c r="J1025" s="1" t="s">
        <v>30</v>
      </c>
      <c r="K1025" s="1" t="s">
        <v>66</v>
      </c>
      <c r="L1025" s="1" t="s">
        <v>226</v>
      </c>
      <c r="M1025" s="1" t="s">
        <v>68</v>
      </c>
      <c r="N1025" s="1" t="s">
        <v>34</v>
      </c>
      <c r="O1025" s="1" t="s">
        <v>35</v>
      </c>
      <c r="P1025" s="1" t="s">
        <v>25</v>
      </c>
      <c r="Q1025" s="1" t="s">
        <v>25</v>
      </c>
      <c r="R1025" s="1" t="s">
        <v>26</v>
      </c>
      <c r="S1025" s="1" t="s">
        <v>25</v>
      </c>
      <c r="T1025" s="1" t="s">
        <v>25</v>
      </c>
      <c r="U1025" s="1" t="s">
        <v>36</v>
      </c>
      <c r="V1025" s="1" t="s">
        <v>71</v>
      </c>
      <c r="W1025" s="1" t="s">
        <v>30</v>
      </c>
      <c r="X1025" s="1" t="s">
        <v>25</v>
      </c>
      <c r="Y1025">
        <v>1</v>
      </c>
    </row>
    <row r="1026" spans="1:25" hidden="1" x14ac:dyDescent="0.25">
      <c r="A1026" s="1" t="s">
        <v>25</v>
      </c>
      <c r="B1026" s="1" t="s">
        <v>26</v>
      </c>
      <c r="C1026" s="1" t="s">
        <v>25</v>
      </c>
      <c r="D1026" s="1" t="s">
        <v>27</v>
      </c>
      <c r="E1026" s="1" t="s">
        <v>228</v>
      </c>
      <c r="F1026">
        <v>2018</v>
      </c>
      <c r="G1026">
        <v>2018</v>
      </c>
      <c r="H1026">
        <v>2018</v>
      </c>
      <c r="I1026" s="1" t="s">
        <v>29</v>
      </c>
      <c r="J1026" s="1" t="s">
        <v>30</v>
      </c>
      <c r="K1026" s="1" t="s">
        <v>50</v>
      </c>
      <c r="L1026" s="1" t="s">
        <v>51</v>
      </c>
      <c r="M1026" s="1" t="s">
        <v>52</v>
      </c>
      <c r="N1026" s="1" t="s">
        <v>34</v>
      </c>
      <c r="O1026" s="1" t="s">
        <v>35</v>
      </c>
      <c r="P1026" s="1" t="s">
        <v>26</v>
      </c>
      <c r="Q1026" s="1" t="s">
        <v>26</v>
      </c>
      <c r="R1026" s="1" t="s">
        <v>26</v>
      </c>
      <c r="S1026" s="1" t="s">
        <v>26</v>
      </c>
      <c r="T1026" s="1" t="s">
        <v>26</v>
      </c>
      <c r="U1026" s="1" t="s">
        <v>36</v>
      </c>
      <c r="V1026" s="1" t="s">
        <v>71</v>
      </c>
      <c r="W1026" s="1" t="s">
        <v>30</v>
      </c>
      <c r="X1026" s="1" t="s">
        <v>26</v>
      </c>
      <c r="Y1026">
        <v>1</v>
      </c>
    </row>
    <row r="1027" spans="1:25" hidden="1" x14ac:dyDescent="0.25">
      <c r="A1027" s="1" t="s">
        <v>25</v>
      </c>
      <c r="B1027" s="1" t="s">
        <v>26</v>
      </c>
      <c r="C1027" s="1" t="s">
        <v>26</v>
      </c>
      <c r="D1027" s="1" t="s">
        <v>46</v>
      </c>
      <c r="E1027" s="1" t="s">
        <v>53</v>
      </c>
      <c r="F1027">
        <v>2018</v>
      </c>
      <c r="G1027">
        <v>2018</v>
      </c>
      <c r="H1027">
        <v>2018</v>
      </c>
      <c r="I1027" s="1" t="s">
        <v>29</v>
      </c>
      <c r="J1027" s="1" t="s">
        <v>30</v>
      </c>
      <c r="K1027" s="1" t="s">
        <v>118</v>
      </c>
      <c r="L1027" s="1" t="s">
        <v>229</v>
      </c>
      <c r="M1027" s="1" t="s">
        <v>94</v>
      </c>
      <c r="N1027" s="1" t="s">
        <v>34</v>
      </c>
      <c r="O1027" s="1" t="s">
        <v>35</v>
      </c>
      <c r="P1027" s="1" t="s">
        <v>25</v>
      </c>
      <c r="Q1027" s="1" t="s">
        <v>26</v>
      </c>
      <c r="R1027" s="1" t="s">
        <v>26</v>
      </c>
      <c r="S1027" s="1" t="s">
        <v>25</v>
      </c>
      <c r="T1027" s="1" t="s">
        <v>25</v>
      </c>
      <c r="U1027" s="1" t="s">
        <v>36</v>
      </c>
      <c r="V1027" s="1" t="s">
        <v>71</v>
      </c>
      <c r="W1027" s="1" t="s">
        <v>30</v>
      </c>
      <c r="X1027" s="1" t="s">
        <v>25</v>
      </c>
      <c r="Y1027">
        <v>1</v>
      </c>
    </row>
    <row r="1028" spans="1:25" hidden="1" x14ac:dyDescent="0.25">
      <c r="A1028" s="1" t="s">
        <v>25</v>
      </c>
      <c r="B1028" s="1" t="s">
        <v>26</v>
      </c>
      <c r="C1028" s="1" t="s">
        <v>26</v>
      </c>
      <c r="D1028" s="1" t="s">
        <v>46</v>
      </c>
      <c r="E1028" s="1" t="s">
        <v>53</v>
      </c>
      <c r="F1028">
        <v>2019</v>
      </c>
      <c r="G1028">
        <v>2019</v>
      </c>
      <c r="H1028">
        <v>2019</v>
      </c>
      <c r="I1028" s="1" t="s">
        <v>29</v>
      </c>
      <c r="J1028" s="1" t="s">
        <v>30</v>
      </c>
      <c r="K1028" s="1" t="s">
        <v>104</v>
      </c>
      <c r="L1028" s="1" t="s">
        <v>105</v>
      </c>
      <c r="M1028" s="1" t="s">
        <v>106</v>
      </c>
      <c r="N1028" s="1" t="s">
        <v>34</v>
      </c>
      <c r="O1028" s="1" t="s">
        <v>35</v>
      </c>
      <c r="P1028" s="1" t="s">
        <v>25</v>
      </c>
      <c r="Q1028" s="1" t="s">
        <v>26</v>
      </c>
      <c r="R1028" s="1" t="s">
        <v>26</v>
      </c>
      <c r="S1028" s="1" t="s">
        <v>25</v>
      </c>
      <c r="T1028" s="1" t="s">
        <v>26</v>
      </c>
      <c r="U1028" s="1" t="s">
        <v>36</v>
      </c>
      <c r="V1028" s="1" t="s">
        <v>71</v>
      </c>
      <c r="W1028" s="1" t="s">
        <v>551</v>
      </c>
      <c r="X1028" s="1" t="s">
        <v>25</v>
      </c>
      <c r="Y1028">
        <v>1</v>
      </c>
    </row>
    <row r="1029" spans="1:25" hidden="1" x14ac:dyDescent="0.25">
      <c r="A1029" s="1" t="s">
        <v>25</v>
      </c>
      <c r="B1029" s="1" t="s">
        <v>26</v>
      </c>
      <c r="C1029" s="1" t="s">
        <v>26</v>
      </c>
      <c r="D1029" s="1" t="s">
        <v>46</v>
      </c>
      <c r="E1029" s="1" t="s">
        <v>42</v>
      </c>
      <c r="F1029">
        <v>2019</v>
      </c>
      <c r="G1029">
        <v>2019</v>
      </c>
      <c r="H1029">
        <v>2019</v>
      </c>
      <c r="I1029" s="1" t="s">
        <v>29</v>
      </c>
      <c r="J1029" s="1" t="s">
        <v>30</v>
      </c>
      <c r="K1029" s="1" t="s">
        <v>43</v>
      </c>
      <c r="L1029" s="1" t="s">
        <v>44</v>
      </c>
      <c r="M1029" s="1" t="s">
        <v>45</v>
      </c>
      <c r="N1029" s="1" t="s">
        <v>34</v>
      </c>
      <c r="O1029" s="1" t="s">
        <v>35</v>
      </c>
      <c r="P1029" s="1" t="s">
        <v>26</v>
      </c>
      <c r="Q1029" s="1" t="s">
        <v>26</v>
      </c>
      <c r="R1029" s="1" t="s">
        <v>26</v>
      </c>
      <c r="S1029" s="1" t="s">
        <v>26</v>
      </c>
      <c r="T1029" s="1" t="s">
        <v>26</v>
      </c>
      <c r="U1029" s="1" t="s">
        <v>36</v>
      </c>
      <c r="V1029" s="1" t="s">
        <v>71</v>
      </c>
      <c r="W1029" s="1" t="s">
        <v>551</v>
      </c>
      <c r="X1029" s="1" t="s">
        <v>25</v>
      </c>
      <c r="Y1029">
        <v>1</v>
      </c>
    </row>
    <row r="1030" spans="1:25" hidden="1" x14ac:dyDescent="0.25">
      <c r="A1030" s="1" t="s">
        <v>25</v>
      </c>
      <c r="B1030" s="1" t="s">
        <v>26</v>
      </c>
      <c r="C1030" s="1" t="s">
        <v>26</v>
      </c>
      <c r="D1030" s="1" t="s">
        <v>27</v>
      </c>
      <c r="E1030" s="1" t="s">
        <v>28</v>
      </c>
      <c r="F1030">
        <v>2017</v>
      </c>
      <c r="G1030">
        <v>2017</v>
      </c>
      <c r="H1030">
        <v>2017</v>
      </c>
      <c r="I1030" s="1" t="s">
        <v>29</v>
      </c>
      <c r="J1030" s="1" t="s">
        <v>30</v>
      </c>
      <c r="K1030" s="1" t="s">
        <v>78</v>
      </c>
      <c r="L1030" s="1" t="s">
        <v>231</v>
      </c>
      <c r="M1030" s="1" t="s">
        <v>94</v>
      </c>
      <c r="N1030" s="1" t="s">
        <v>34</v>
      </c>
      <c r="O1030" s="1" t="s">
        <v>35</v>
      </c>
      <c r="P1030" s="1" t="s">
        <v>25</v>
      </c>
      <c r="Q1030" s="1" t="s">
        <v>25</v>
      </c>
      <c r="R1030" s="1" t="s">
        <v>26</v>
      </c>
      <c r="S1030" s="1" t="s">
        <v>25</v>
      </c>
      <c r="T1030" s="1" t="s">
        <v>26</v>
      </c>
      <c r="U1030" s="1" t="s">
        <v>36</v>
      </c>
      <c r="V1030" s="1" t="s">
        <v>71</v>
      </c>
      <c r="W1030" s="1" t="s">
        <v>30</v>
      </c>
      <c r="X1030" s="1" t="s">
        <v>25</v>
      </c>
      <c r="Y1030">
        <v>1</v>
      </c>
    </row>
    <row r="1031" spans="1:25" hidden="1" x14ac:dyDescent="0.25">
      <c r="A1031" s="1" t="s">
        <v>25</v>
      </c>
      <c r="B1031" s="1" t="s">
        <v>26</v>
      </c>
      <c r="C1031" s="1" t="s">
        <v>26</v>
      </c>
      <c r="D1031" s="1" t="s">
        <v>27</v>
      </c>
      <c r="E1031" s="1" t="s">
        <v>28</v>
      </c>
      <c r="F1031">
        <v>2018</v>
      </c>
      <c r="G1031">
        <v>2018</v>
      </c>
      <c r="H1031">
        <v>2018</v>
      </c>
      <c r="I1031" s="1" t="s">
        <v>29</v>
      </c>
      <c r="J1031" s="1" t="s">
        <v>30</v>
      </c>
      <c r="K1031" s="1" t="s">
        <v>75</v>
      </c>
      <c r="L1031" s="1" t="s">
        <v>133</v>
      </c>
      <c r="M1031" s="1" t="s">
        <v>77</v>
      </c>
      <c r="N1031" s="1" t="s">
        <v>34</v>
      </c>
      <c r="O1031" s="1" t="s">
        <v>35</v>
      </c>
      <c r="P1031" s="1" t="s">
        <v>25</v>
      </c>
      <c r="Q1031" s="1" t="s">
        <v>25</v>
      </c>
      <c r="R1031" s="1" t="s">
        <v>26</v>
      </c>
      <c r="S1031" s="1" t="s">
        <v>25</v>
      </c>
      <c r="T1031" s="1" t="s">
        <v>25</v>
      </c>
      <c r="U1031" s="1" t="s">
        <v>36</v>
      </c>
      <c r="V1031" s="1" t="s">
        <v>71</v>
      </c>
      <c r="W1031" s="1" t="s">
        <v>30</v>
      </c>
      <c r="X1031" s="1" t="s">
        <v>25</v>
      </c>
      <c r="Y1031">
        <v>1</v>
      </c>
    </row>
    <row r="1032" spans="1:25" hidden="1" x14ac:dyDescent="0.25">
      <c r="A1032" s="1" t="s">
        <v>25</v>
      </c>
      <c r="B1032" s="1" t="s">
        <v>26</v>
      </c>
      <c r="C1032" s="1" t="s">
        <v>26</v>
      </c>
      <c r="D1032" s="1" t="s">
        <v>46</v>
      </c>
      <c r="E1032" s="1" t="s">
        <v>228</v>
      </c>
      <c r="F1032">
        <v>2020</v>
      </c>
      <c r="G1032">
        <v>2020</v>
      </c>
      <c r="H1032">
        <v>2020</v>
      </c>
      <c r="I1032" s="1" t="s">
        <v>29</v>
      </c>
      <c r="J1032" s="1" t="s">
        <v>30</v>
      </c>
      <c r="K1032" s="1" t="s">
        <v>50</v>
      </c>
      <c r="L1032" s="1" t="s">
        <v>51</v>
      </c>
      <c r="M1032" s="1" t="s">
        <v>52</v>
      </c>
      <c r="N1032" s="1" t="s">
        <v>34</v>
      </c>
      <c r="O1032" s="1" t="s">
        <v>35</v>
      </c>
      <c r="P1032" s="1" t="s">
        <v>26</v>
      </c>
      <c r="Q1032" s="1" t="s">
        <v>26</v>
      </c>
      <c r="R1032" s="1" t="s">
        <v>26</v>
      </c>
      <c r="S1032" s="1" t="s">
        <v>26</v>
      </c>
      <c r="T1032" s="1" t="s">
        <v>26</v>
      </c>
      <c r="U1032" s="1" t="s">
        <v>56</v>
      </c>
      <c r="V1032" s="1" t="s">
        <v>71</v>
      </c>
      <c r="W1032" s="1" t="s">
        <v>30</v>
      </c>
      <c r="X1032" s="1" t="s">
        <v>26</v>
      </c>
      <c r="Y1032">
        <v>1</v>
      </c>
    </row>
    <row r="1033" spans="1:25" hidden="1" x14ac:dyDescent="0.25">
      <c r="A1033" s="1" t="s">
        <v>25</v>
      </c>
      <c r="B1033" s="1" t="s">
        <v>26</v>
      </c>
      <c r="C1033" s="1" t="s">
        <v>26</v>
      </c>
      <c r="D1033" s="1" t="s">
        <v>46</v>
      </c>
      <c r="E1033" s="1" t="s">
        <v>53</v>
      </c>
      <c r="F1033">
        <v>2015</v>
      </c>
      <c r="G1033">
        <v>2015</v>
      </c>
      <c r="H1033">
        <v>2015</v>
      </c>
      <c r="I1033" s="1" t="s">
        <v>29</v>
      </c>
      <c r="J1033" s="1" t="s">
        <v>30</v>
      </c>
      <c r="K1033" s="1" t="s">
        <v>232</v>
      </c>
      <c r="L1033" s="1" t="s">
        <v>233</v>
      </c>
      <c r="M1033" s="1" t="s">
        <v>234</v>
      </c>
      <c r="N1033" s="1" t="s">
        <v>34</v>
      </c>
      <c r="O1033" s="1" t="s">
        <v>35</v>
      </c>
      <c r="P1033" s="1" t="s">
        <v>25</v>
      </c>
      <c r="Q1033" s="1" t="s">
        <v>26</v>
      </c>
      <c r="R1033" s="1" t="s">
        <v>26</v>
      </c>
      <c r="S1033" s="1" t="s">
        <v>25</v>
      </c>
      <c r="T1033" s="1" t="s">
        <v>25</v>
      </c>
      <c r="U1033" s="1" t="s">
        <v>36</v>
      </c>
      <c r="V1033" s="1" t="s">
        <v>71</v>
      </c>
      <c r="W1033" s="1" t="s">
        <v>122</v>
      </c>
      <c r="X1033" s="1" t="s">
        <v>25</v>
      </c>
      <c r="Y1033">
        <v>1</v>
      </c>
    </row>
    <row r="1034" spans="1:25" hidden="1" x14ac:dyDescent="0.25">
      <c r="A1034" s="1" t="s">
        <v>25</v>
      </c>
      <c r="B1034" s="1" t="s">
        <v>26</v>
      </c>
      <c r="C1034" s="1" t="s">
        <v>26</v>
      </c>
      <c r="D1034" s="1" t="s">
        <v>46</v>
      </c>
      <c r="E1034" s="1" t="s">
        <v>85</v>
      </c>
      <c r="F1034">
        <v>2018</v>
      </c>
      <c r="G1034">
        <v>2018</v>
      </c>
      <c r="H1034">
        <v>2018</v>
      </c>
      <c r="I1034" s="1" t="s">
        <v>29</v>
      </c>
      <c r="J1034" s="1" t="s">
        <v>30</v>
      </c>
      <c r="K1034" s="1" t="s">
        <v>110</v>
      </c>
      <c r="L1034" s="1" t="s">
        <v>181</v>
      </c>
      <c r="M1034" s="1" t="s">
        <v>112</v>
      </c>
      <c r="N1034" s="1" t="s">
        <v>34</v>
      </c>
      <c r="O1034" s="1" t="s">
        <v>35</v>
      </c>
      <c r="P1034" s="1" t="s">
        <v>25</v>
      </c>
      <c r="Q1034" s="1" t="s">
        <v>25</v>
      </c>
      <c r="R1034" s="1" t="s">
        <v>26</v>
      </c>
      <c r="S1034" s="1" t="s">
        <v>26</v>
      </c>
      <c r="T1034" s="1" t="s">
        <v>26</v>
      </c>
      <c r="U1034" s="1" t="s">
        <v>36</v>
      </c>
      <c r="V1034" s="1" t="s">
        <v>71</v>
      </c>
      <c r="W1034" s="1" t="s">
        <v>30</v>
      </c>
      <c r="X1034" s="1" t="s">
        <v>26</v>
      </c>
      <c r="Y1034">
        <v>1</v>
      </c>
    </row>
    <row r="1035" spans="1:25" hidden="1" x14ac:dyDescent="0.25">
      <c r="A1035" s="1" t="s">
        <v>25</v>
      </c>
      <c r="B1035" s="1" t="s">
        <v>26</v>
      </c>
      <c r="C1035" s="1" t="s">
        <v>26</v>
      </c>
      <c r="D1035" s="1" t="s">
        <v>46</v>
      </c>
      <c r="E1035" s="1" t="s">
        <v>53</v>
      </c>
      <c r="F1035">
        <v>2019</v>
      </c>
      <c r="G1035">
        <v>2019</v>
      </c>
      <c r="H1035">
        <v>2019</v>
      </c>
      <c r="I1035" s="1" t="s">
        <v>29</v>
      </c>
      <c r="J1035" s="1" t="s">
        <v>30</v>
      </c>
      <c r="K1035" s="1" t="s">
        <v>107</v>
      </c>
      <c r="L1035" s="1" t="s">
        <v>144</v>
      </c>
      <c r="M1035" s="1" t="s">
        <v>109</v>
      </c>
      <c r="N1035" s="1" t="s">
        <v>34</v>
      </c>
      <c r="O1035" s="1" t="s">
        <v>35</v>
      </c>
      <c r="P1035" s="1" t="s">
        <v>25</v>
      </c>
      <c r="Q1035" s="1" t="s">
        <v>26</v>
      </c>
      <c r="R1035" s="1" t="s">
        <v>26</v>
      </c>
      <c r="S1035" s="1" t="s">
        <v>25</v>
      </c>
      <c r="T1035" s="1" t="s">
        <v>25</v>
      </c>
      <c r="U1035" s="1" t="s">
        <v>36</v>
      </c>
      <c r="V1035" s="1" t="s">
        <v>71</v>
      </c>
      <c r="W1035" s="1" t="s">
        <v>551</v>
      </c>
      <c r="X1035" s="1" t="s">
        <v>25</v>
      </c>
      <c r="Y1035">
        <v>1</v>
      </c>
    </row>
    <row r="1036" spans="1:25" hidden="1" x14ac:dyDescent="0.25">
      <c r="A1036" s="1" t="s">
        <v>25</v>
      </c>
      <c r="B1036" s="1" t="s">
        <v>26</v>
      </c>
      <c r="C1036" s="1" t="s">
        <v>26</v>
      </c>
      <c r="D1036" s="1" t="s">
        <v>27</v>
      </c>
      <c r="E1036" s="1" t="s">
        <v>28</v>
      </c>
      <c r="F1036">
        <v>2017</v>
      </c>
      <c r="G1036">
        <v>2017</v>
      </c>
      <c r="H1036">
        <v>2017</v>
      </c>
      <c r="I1036" s="1" t="s">
        <v>29</v>
      </c>
      <c r="J1036" s="1" t="s">
        <v>30</v>
      </c>
      <c r="K1036" s="1" t="s">
        <v>63</v>
      </c>
      <c r="L1036" s="1" t="s">
        <v>64</v>
      </c>
      <c r="M1036" s="1" t="s">
        <v>65</v>
      </c>
      <c r="N1036" s="1" t="s">
        <v>34</v>
      </c>
      <c r="O1036" s="1" t="s">
        <v>35</v>
      </c>
      <c r="P1036" s="1" t="s">
        <v>25</v>
      </c>
      <c r="Q1036" s="1" t="s">
        <v>25</v>
      </c>
      <c r="R1036" s="1" t="s">
        <v>26</v>
      </c>
      <c r="S1036" s="1" t="s">
        <v>25</v>
      </c>
      <c r="T1036" s="1" t="s">
        <v>26</v>
      </c>
      <c r="U1036" s="1" t="s">
        <v>36</v>
      </c>
      <c r="V1036" s="1" t="s">
        <v>71</v>
      </c>
      <c r="W1036" s="1" t="s">
        <v>30</v>
      </c>
      <c r="X1036" s="1" t="s">
        <v>25</v>
      </c>
      <c r="Y1036">
        <v>1</v>
      </c>
    </row>
    <row r="1037" spans="1:25" hidden="1" x14ac:dyDescent="0.25">
      <c r="A1037" s="1" t="s">
        <v>25</v>
      </c>
      <c r="B1037" s="1" t="s">
        <v>26</v>
      </c>
      <c r="C1037" s="1" t="s">
        <v>26</v>
      </c>
      <c r="D1037" s="1" t="s">
        <v>46</v>
      </c>
      <c r="E1037" s="1" t="s">
        <v>53</v>
      </c>
      <c r="F1037">
        <v>2018</v>
      </c>
      <c r="G1037">
        <v>2018</v>
      </c>
      <c r="H1037">
        <v>2018</v>
      </c>
      <c r="I1037" s="1" t="s">
        <v>29</v>
      </c>
      <c r="J1037" s="1" t="s">
        <v>30</v>
      </c>
      <c r="K1037" s="1" t="s">
        <v>38</v>
      </c>
      <c r="L1037" s="1" t="s">
        <v>39</v>
      </c>
      <c r="M1037" s="1" t="s">
        <v>40</v>
      </c>
      <c r="N1037" s="1" t="s">
        <v>34</v>
      </c>
      <c r="O1037" s="1" t="s">
        <v>35</v>
      </c>
      <c r="P1037" s="1" t="s">
        <v>25</v>
      </c>
      <c r="Q1037" s="1" t="s">
        <v>26</v>
      </c>
      <c r="R1037" s="1" t="s">
        <v>26</v>
      </c>
      <c r="S1037" s="1" t="s">
        <v>25</v>
      </c>
      <c r="T1037" s="1" t="s">
        <v>25</v>
      </c>
      <c r="U1037" s="1" t="s">
        <v>36</v>
      </c>
      <c r="V1037" s="1" t="s">
        <v>71</v>
      </c>
      <c r="W1037" s="1" t="s">
        <v>30</v>
      </c>
      <c r="X1037" s="1" t="s">
        <v>26</v>
      </c>
      <c r="Y1037">
        <v>1</v>
      </c>
    </row>
    <row r="1038" spans="1:25" hidden="1" x14ac:dyDescent="0.25">
      <c r="A1038" s="1" t="s">
        <v>25</v>
      </c>
      <c r="B1038" s="1" t="s">
        <v>26</v>
      </c>
      <c r="C1038" s="1" t="s">
        <v>26</v>
      </c>
      <c r="D1038" s="1" t="s">
        <v>27</v>
      </c>
      <c r="E1038" s="1" t="s">
        <v>28</v>
      </c>
      <c r="F1038">
        <v>2016</v>
      </c>
      <c r="G1038">
        <v>2016</v>
      </c>
      <c r="H1038">
        <v>2016</v>
      </c>
      <c r="I1038" s="1" t="s">
        <v>29</v>
      </c>
      <c r="J1038" s="1" t="s">
        <v>30</v>
      </c>
      <c r="K1038" s="1" t="s">
        <v>124</v>
      </c>
      <c r="L1038" s="1" t="s">
        <v>154</v>
      </c>
      <c r="M1038" s="1" t="s">
        <v>126</v>
      </c>
      <c r="N1038" s="1" t="s">
        <v>34</v>
      </c>
      <c r="O1038" s="1" t="s">
        <v>35</v>
      </c>
      <c r="P1038" s="1" t="s">
        <v>25</v>
      </c>
      <c r="Q1038" s="1" t="s">
        <v>25</v>
      </c>
      <c r="R1038" s="1" t="s">
        <v>26</v>
      </c>
      <c r="S1038" s="1" t="s">
        <v>26</v>
      </c>
      <c r="T1038" s="1" t="s">
        <v>25</v>
      </c>
      <c r="U1038" s="1" t="s">
        <v>36</v>
      </c>
      <c r="V1038" s="1" t="s">
        <v>71</v>
      </c>
      <c r="W1038" s="1" t="s">
        <v>30</v>
      </c>
      <c r="X1038" s="1" t="s">
        <v>25</v>
      </c>
      <c r="Y1038">
        <v>2</v>
      </c>
    </row>
    <row r="1039" spans="1:25" hidden="1" x14ac:dyDescent="0.25">
      <c r="A1039" s="1" t="s">
        <v>25</v>
      </c>
      <c r="B1039" s="1" t="s">
        <v>26</v>
      </c>
      <c r="C1039" s="1" t="s">
        <v>26</v>
      </c>
      <c r="D1039" s="1" t="s">
        <v>46</v>
      </c>
      <c r="E1039" s="1" t="s">
        <v>53</v>
      </c>
      <c r="F1039">
        <v>2020</v>
      </c>
      <c r="G1039">
        <v>2020</v>
      </c>
      <c r="H1039">
        <v>2020</v>
      </c>
      <c r="I1039" s="1" t="s">
        <v>29</v>
      </c>
      <c r="J1039" s="1" t="s">
        <v>30</v>
      </c>
      <c r="K1039" s="1" t="s">
        <v>232</v>
      </c>
      <c r="L1039" s="1" t="s">
        <v>233</v>
      </c>
      <c r="M1039" s="1" t="s">
        <v>234</v>
      </c>
      <c r="N1039" s="1" t="s">
        <v>34</v>
      </c>
      <c r="O1039" s="1" t="s">
        <v>35</v>
      </c>
      <c r="P1039" s="1" t="s">
        <v>25</v>
      </c>
      <c r="Q1039" s="1" t="s">
        <v>26</v>
      </c>
      <c r="R1039" s="1" t="s">
        <v>26</v>
      </c>
      <c r="S1039" s="1" t="s">
        <v>25</v>
      </c>
      <c r="T1039" s="1" t="s">
        <v>25</v>
      </c>
      <c r="U1039" s="1" t="s">
        <v>36</v>
      </c>
      <c r="V1039" s="1" t="s">
        <v>71</v>
      </c>
      <c r="W1039" s="1" t="s">
        <v>122</v>
      </c>
      <c r="X1039" s="1" t="s">
        <v>26</v>
      </c>
      <c r="Y1039">
        <v>1</v>
      </c>
    </row>
    <row r="1040" spans="1:25" hidden="1" x14ac:dyDescent="0.25">
      <c r="A1040" s="1" t="s">
        <v>25</v>
      </c>
      <c r="B1040" s="1" t="s">
        <v>26</v>
      </c>
      <c r="C1040" s="1" t="s">
        <v>26</v>
      </c>
      <c r="D1040" s="1" t="s">
        <v>27</v>
      </c>
      <c r="E1040" s="1" t="s">
        <v>28</v>
      </c>
      <c r="F1040">
        <v>2018</v>
      </c>
      <c r="G1040">
        <v>2018</v>
      </c>
      <c r="H1040">
        <v>2018</v>
      </c>
      <c r="I1040" s="1" t="s">
        <v>29</v>
      </c>
      <c r="J1040" s="1" t="s">
        <v>30</v>
      </c>
      <c r="K1040" s="1" t="s">
        <v>38</v>
      </c>
      <c r="L1040" s="1" t="s">
        <v>156</v>
      </c>
      <c r="M1040" s="1" t="s">
        <v>40</v>
      </c>
      <c r="N1040" s="1" t="s">
        <v>34</v>
      </c>
      <c r="O1040" s="1" t="s">
        <v>35</v>
      </c>
      <c r="P1040" s="1" t="s">
        <v>25</v>
      </c>
      <c r="Q1040" s="1" t="s">
        <v>25</v>
      </c>
      <c r="R1040" s="1" t="s">
        <v>26</v>
      </c>
      <c r="S1040" s="1" t="s">
        <v>25</v>
      </c>
      <c r="T1040" s="1" t="s">
        <v>25</v>
      </c>
      <c r="U1040" s="1" t="s">
        <v>36</v>
      </c>
      <c r="V1040" s="1" t="s">
        <v>71</v>
      </c>
      <c r="W1040" s="1" t="s">
        <v>30</v>
      </c>
      <c r="X1040" s="1" t="s">
        <v>26</v>
      </c>
      <c r="Y1040">
        <v>1</v>
      </c>
    </row>
    <row r="1041" spans="1:25" hidden="1" x14ac:dyDescent="0.25">
      <c r="A1041" s="1" t="s">
        <v>25</v>
      </c>
      <c r="B1041" s="1" t="s">
        <v>26</v>
      </c>
      <c r="C1041" s="1" t="s">
        <v>26</v>
      </c>
      <c r="D1041" s="1" t="s">
        <v>27</v>
      </c>
      <c r="E1041" s="1" t="s">
        <v>28</v>
      </c>
      <c r="F1041">
        <v>2018</v>
      </c>
      <c r="G1041">
        <v>2018</v>
      </c>
      <c r="H1041">
        <v>2018</v>
      </c>
      <c r="I1041" s="1" t="s">
        <v>29</v>
      </c>
      <c r="J1041" s="1" t="s">
        <v>30</v>
      </c>
      <c r="K1041" s="1" t="s">
        <v>38</v>
      </c>
      <c r="L1041" s="1" t="s">
        <v>219</v>
      </c>
      <c r="M1041" s="1" t="s">
        <v>55</v>
      </c>
      <c r="N1041" s="1" t="s">
        <v>34</v>
      </c>
      <c r="O1041" s="1" t="s">
        <v>35</v>
      </c>
      <c r="P1041" s="1" t="s">
        <v>25</v>
      </c>
      <c r="Q1041" s="1" t="s">
        <v>25</v>
      </c>
      <c r="R1041" s="1" t="s">
        <v>26</v>
      </c>
      <c r="S1041" s="1" t="s">
        <v>25</v>
      </c>
      <c r="T1041" s="1" t="s">
        <v>25</v>
      </c>
      <c r="U1041" s="1" t="s">
        <v>36</v>
      </c>
      <c r="V1041" s="1" t="s">
        <v>71</v>
      </c>
      <c r="W1041" s="1" t="s">
        <v>30</v>
      </c>
      <c r="X1041" s="1" t="s">
        <v>26</v>
      </c>
      <c r="Y1041">
        <v>1</v>
      </c>
    </row>
    <row r="1042" spans="1:25" hidden="1" x14ac:dyDescent="0.25">
      <c r="A1042" s="1" t="s">
        <v>25</v>
      </c>
      <c r="B1042" s="1" t="s">
        <v>26</v>
      </c>
      <c r="C1042" s="1" t="s">
        <v>26</v>
      </c>
      <c r="D1042" s="1" t="s">
        <v>27</v>
      </c>
      <c r="E1042" s="1" t="s">
        <v>28</v>
      </c>
      <c r="F1042">
        <v>2018</v>
      </c>
      <c r="G1042">
        <v>2018</v>
      </c>
      <c r="H1042">
        <v>2018</v>
      </c>
      <c r="I1042" s="1" t="s">
        <v>29</v>
      </c>
      <c r="J1042" s="1" t="s">
        <v>30</v>
      </c>
      <c r="K1042" s="1" t="s">
        <v>38</v>
      </c>
      <c r="L1042" s="1" t="s">
        <v>54</v>
      </c>
      <c r="M1042" s="1" t="s">
        <v>55</v>
      </c>
      <c r="N1042" s="1" t="s">
        <v>34</v>
      </c>
      <c r="O1042" s="1" t="s">
        <v>35</v>
      </c>
      <c r="P1042" s="1" t="s">
        <v>25</v>
      </c>
      <c r="Q1042" s="1" t="s">
        <v>25</v>
      </c>
      <c r="R1042" s="1" t="s">
        <v>26</v>
      </c>
      <c r="S1042" s="1" t="s">
        <v>26</v>
      </c>
      <c r="T1042" s="1" t="s">
        <v>25</v>
      </c>
      <c r="U1042" s="1" t="s">
        <v>36</v>
      </c>
      <c r="V1042" s="1" t="s">
        <v>71</v>
      </c>
      <c r="W1042" s="1" t="s">
        <v>30</v>
      </c>
      <c r="X1042" s="1" t="s">
        <v>25</v>
      </c>
      <c r="Y1042">
        <v>1</v>
      </c>
    </row>
    <row r="1043" spans="1:25" hidden="1" x14ac:dyDescent="0.25">
      <c r="A1043" s="1" t="s">
        <v>25</v>
      </c>
      <c r="B1043" s="1" t="s">
        <v>26</v>
      </c>
      <c r="C1043" s="1" t="s">
        <v>26</v>
      </c>
      <c r="D1043" s="1" t="s">
        <v>27</v>
      </c>
      <c r="E1043" s="1" t="s">
        <v>28</v>
      </c>
      <c r="F1043">
        <v>2017</v>
      </c>
      <c r="G1043">
        <v>2017</v>
      </c>
      <c r="H1043">
        <v>2017</v>
      </c>
      <c r="I1043" s="1" t="s">
        <v>29</v>
      </c>
      <c r="J1043" s="1" t="s">
        <v>30</v>
      </c>
      <c r="K1043" s="1" t="s">
        <v>57</v>
      </c>
      <c r="L1043" s="1" t="s">
        <v>240</v>
      </c>
      <c r="M1043" s="1" t="s">
        <v>59</v>
      </c>
      <c r="N1043" s="1" t="s">
        <v>34</v>
      </c>
      <c r="O1043" s="1" t="s">
        <v>35</v>
      </c>
      <c r="P1043" s="1" t="s">
        <v>25</v>
      </c>
      <c r="Q1043" s="1" t="s">
        <v>25</v>
      </c>
      <c r="R1043" s="1" t="s">
        <v>26</v>
      </c>
      <c r="S1043" s="1" t="s">
        <v>25</v>
      </c>
      <c r="T1043" s="1" t="s">
        <v>25</v>
      </c>
      <c r="U1043" s="1" t="s">
        <v>36</v>
      </c>
      <c r="V1043" s="1" t="s">
        <v>71</v>
      </c>
      <c r="W1043" s="1" t="s">
        <v>30</v>
      </c>
      <c r="X1043" s="1" t="s">
        <v>25</v>
      </c>
      <c r="Y1043">
        <v>1</v>
      </c>
    </row>
    <row r="1044" spans="1:25" hidden="1" x14ac:dyDescent="0.25">
      <c r="A1044" s="1" t="s">
        <v>25</v>
      </c>
      <c r="B1044" s="1" t="s">
        <v>26</v>
      </c>
      <c r="C1044" s="1" t="s">
        <v>26</v>
      </c>
      <c r="D1044" s="1" t="s">
        <v>46</v>
      </c>
      <c r="E1044" s="1" t="s">
        <v>42</v>
      </c>
      <c r="F1044">
        <v>2018</v>
      </c>
      <c r="G1044">
        <v>2018</v>
      </c>
      <c r="H1044">
        <v>2018</v>
      </c>
      <c r="I1044" s="1" t="s">
        <v>29</v>
      </c>
      <c r="J1044" s="1" t="s">
        <v>30</v>
      </c>
      <c r="K1044" s="1" t="s">
        <v>66</v>
      </c>
      <c r="L1044" s="1" t="s">
        <v>67</v>
      </c>
      <c r="M1044" s="1" t="s">
        <v>68</v>
      </c>
      <c r="N1044" s="1" t="s">
        <v>34</v>
      </c>
      <c r="O1044" s="1" t="s">
        <v>35</v>
      </c>
      <c r="P1044" s="1" t="s">
        <v>26</v>
      </c>
      <c r="Q1044" s="1" t="s">
        <v>26</v>
      </c>
      <c r="R1044" s="1" t="s">
        <v>26</v>
      </c>
      <c r="S1044" s="1" t="s">
        <v>26</v>
      </c>
      <c r="T1044" s="1" t="s">
        <v>26</v>
      </c>
      <c r="U1044" s="1" t="s">
        <v>36</v>
      </c>
      <c r="V1044" s="1" t="s">
        <v>71</v>
      </c>
      <c r="W1044" s="1" t="s">
        <v>30</v>
      </c>
      <c r="X1044" s="1" t="s">
        <v>25</v>
      </c>
      <c r="Y1044">
        <v>2</v>
      </c>
    </row>
    <row r="1045" spans="1:25" hidden="1" x14ac:dyDescent="0.25">
      <c r="A1045" s="1" t="s">
        <v>25</v>
      </c>
      <c r="B1045" s="1" t="s">
        <v>26</v>
      </c>
      <c r="C1045" s="1" t="s">
        <v>26</v>
      </c>
      <c r="D1045" s="1" t="s">
        <v>46</v>
      </c>
      <c r="E1045" s="1" t="s">
        <v>53</v>
      </c>
      <c r="F1045">
        <v>2019</v>
      </c>
      <c r="G1045">
        <v>2019</v>
      </c>
      <c r="H1045">
        <v>2018</v>
      </c>
      <c r="I1045" s="1" t="s">
        <v>29</v>
      </c>
      <c r="J1045" s="1" t="s">
        <v>30</v>
      </c>
      <c r="K1045" s="1" t="s">
        <v>38</v>
      </c>
      <c r="L1045" s="1" t="s">
        <v>39</v>
      </c>
      <c r="M1045" s="1" t="s">
        <v>40</v>
      </c>
      <c r="N1045" s="1" t="s">
        <v>34</v>
      </c>
      <c r="O1045" s="1" t="s">
        <v>35</v>
      </c>
      <c r="P1045" s="1" t="s">
        <v>25</v>
      </c>
      <c r="Q1045" s="1" t="s">
        <v>25</v>
      </c>
      <c r="R1045" s="1" t="s">
        <v>26</v>
      </c>
      <c r="S1045" s="1" t="s">
        <v>25</v>
      </c>
      <c r="T1045" s="1" t="s">
        <v>25</v>
      </c>
      <c r="U1045" s="1" t="s">
        <v>36</v>
      </c>
      <c r="V1045" s="1" t="s">
        <v>71</v>
      </c>
      <c r="W1045" s="1" t="s">
        <v>30</v>
      </c>
      <c r="X1045" s="1" t="s">
        <v>25</v>
      </c>
      <c r="Y1045">
        <v>1</v>
      </c>
    </row>
    <row r="1046" spans="1:25" hidden="1" x14ac:dyDescent="0.25">
      <c r="A1046" s="1" t="s">
        <v>26</v>
      </c>
      <c r="B1046" s="1" t="s">
        <v>26</v>
      </c>
      <c r="C1046" s="1" t="s">
        <v>26</v>
      </c>
      <c r="D1046" s="1" t="s">
        <v>27</v>
      </c>
      <c r="E1046" s="1" t="s">
        <v>69</v>
      </c>
      <c r="F1046">
        <v>2019</v>
      </c>
      <c r="G1046">
        <v>2019</v>
      </c>
      <c r="H1046">
        <v>2019</v>
      </c>
      <c r="I1046" s="1" t="s">
        <v>29</v>
      </c>
      <c r="J1046" s="1" t="s">
        <v>30</v>
      </c>
      <c r="K1046" s="1" t="s">
        <v>66</v>
      </c>
      <c r="L1046" s="1" t="s">
        <v>241</v>
      </c>
      <c r="M1046" s="1" t="s">
        <v>175</v>
      </c>
      <c r="N1046" s="1" t="s">
        <v>34</v>
      </c>
      <c r="O1046" s="1" t="s">
        <v>35</v>
      </c>
      <c r="P1046" s="1" t="s">
        <v>25</v>
      </c>
      <c r="Q1046" s="1" t="s">
        <v>26</v>
      </c>
      <c r="R1046" s="1" t="s">
        <v>25</v>
      </c>
      <c r="S1046" s="1" t="s">
        <v>25</v>
      </c>
      <c r="T1046" s="1" t="s">
        <v>25</v>
      </c>
      <c r="U1046" s="1" t="s">
        <v>36</v>
      </c>
      <c r="V1046" s="1" t="s">
        <v>71</v>
      </c>
      <c r="W1046" s="1" t="s">
        <v>551</v>
      </c>
      <c r="X1046" s="1" t="s">
        <v>26</v>
      </c>
      <c r="Y1046">
        <v>1</v>
      </c>
    </row>
    <row r="1047" spans="1:25" hidden="1" x14ac:dyDescent="0.25">
      <c r="A1047" s="1" t="s">
        <v>25</v>
      </c>
      <c r="B1047" s="1" t="s">
        <v>26</v>
      </c>
      <c r="C1047" s="1" t="s">
        <v>26</v>
      </c>
      <c r="D1047" s="1" t="s">
        <v>46</v>
      </c>
      <c r="E1047" s="1" t="s">
        <v>53</v>
      </c>
      <c r="F1047">
        <v>2018</v>
      </c>
      <c r="G1047">
        <v>2018</v>
      </c>
      <c r="H1047">
        <v>2018</v>
      </c>
      <c r="I1047" s="1" t="s">
        <v>29</v>
      </c>
      <c r="J1047" s="1" t="s">
        <v>30</v>
      </c>
      <c r="K1047" s="1" t="s">
        <v>75</v>
      </c>
      <c r="L1047" s="1" t="s">
        <v>243</v>
      </c>
      <c r="M1047" s="1" t="s">
        <v>77</v>
      </c>
      <c r="N1047" s="1" t="s">
        <v>34</v>
      </c>
      <c r="O1047" s="1" t="s">
        <v>35</v>
      </c>
      <c r="P1047" s="1" t="s">
        <v>25</v>
      </c>
      <c r="Q1047" s="1" t="s">
        <v>25</v>
      </c>
      <c r="R1047" s="1" t="s">
        <v>26</v>
      </c>
      <c r="S1047" s="1" t="s">
        <v>25</v>
      </c>
      <c r="T1047" s="1" t="s">
        <v>25</v>
      </c>
      <c r="U1047" s="1" t="s">
        <v>36</v>
      </c>
      <c r="V1047" s="1" t="s">
        <v>71</v>
      </c>
      <c r="W1047" s="1" t="s">
        <v>30</v>
      </c>
      <c r="X1047" s="1" t="s">
        <v>26</v>
      </c>
      <c r="Y1047">
        <v>1</v>
      </c>
    </row>
    <row r="1048" spans="1:25" hidden="1" x14ac:dyDescent="0.25">
      <c r="A1048" s="1" t="s">
        <v>25</v>
      </c>
      <c r="B1048" s="1" t="s">
        <v>26</v>
      </c>
      <c r="C1048" s="1" t="s">
        <v>26</v>
      </c>
      <c r="D1048" s="1" t="s">
        <v>46</v>
      </c>
      <c r="E1048" s="1" t="s">
        <v>42</v>
      </c>
      <c r="F1048">
        <v>2017</v>
      </c>
      <c r="G1048">
        <v>2017</v>
      </c>
      <c r="H1048">
        <v>2017</v>
      </c>
      <c r="I1048" s="1" t="s">
        <v>29</v>
      </c>
      <c r="J1048" s="1" t="s">
        <v>30</v>
      </c>
      <c r="K1048" s="1" t="s">
        <v>195</v>
      </c>
      <c r="L1048" s="1" t="s">
        <v>244</v>
      </c>
      <c r="M1048" s="1" t="s">
        <v>197</v>
      </c>
      <c r="N1048" s="1" t="s">
        <v>34</v>
      </c>
      <c r="O1048" s="1" t="s">
        <v>35</v>
      </c>
      <c r="P1048" s="1" t="s">
        <v>26</v>
      </c>
      <c r="Q1048" s="1" t="s">
        <v>26</v>
      </c>
      <c r="R1048" s="1" t="s">
        <v>26</v>
      </c>
      <c r="S1048" s="1" t="s">
        <v>26</v>
      </c>
      <c r="T1048" s="1" t="s">
        <v>26</v>
      </c>
      <c r="U1048" s="1" t="s">
        <v>36</v>
      </c>
      <c r="V1048" s="1" t="s">
        <v>71</v>
      </c>
      <c r="W1048" s="1" t="s">
        <v>30</v>
      </c>
      <c r="X1048" s="1" t="s">
        <v>25</v>
      </c>
      <c r="Y1048">
        <v>1</v>
      </c>
    </row>
    <row r="1049" spans="1:25" hidden="1" x14ac:dyDescent="0.25">
      <c r="A1049" s="1" t="s">
        <v>25</v>
      </c>
      <c r="B1049" s="1" t="s">
        <v>26</v>
      </c>
      <c r="C1049" s="1" t="s">
        <v>26</v>
      </c>
      <c r="D1049" s="1" t="s">
        <v>27</v>
      </c>
      <c r="E1049" s="1" t="s">
        <v>28</v>
      </c>
      <c r="F1049">
        <v>2018</v>
      </c>
      <c r="G1049">
        <v>2018</v>
      </c>
      <c r="H1049">
        <v>2018</v>
      </c>
      <c r="I1049" s="1" t="s">
        <v>29</v>
      </c>
      <c r="J1049" s="1" t="s">
        <v>30</v>
      </c>
      <c r="K1049" s="1" t="s">
        <v>82</v>
      </c>
      <c r="L1049" s="1" t="s">
        <v>249</v>
      </c>
      <c r="M1049" s="1" t="s">
        <v>84</v>
      </c>
      <c r="N1049" s="1" t="s">
        <v>34</v>
      </c>
      <c r="O1049" s="1" t="s">
        <v>35</v>
      </c>
      <c r="P1049" s="1" t="s">
        <v>25</v>
      </c>
      <c r="Q1049" s="1" t="s">
        <v>25</v>
      </c>
      <c r="R1049" s="1" t="s">
        <v>26</v>
      </c>
      <c r="S1049" s="1" t="s">
        <v>25</v>
      </c>
      <c r="T1049" s="1" t="s">
        <v>25</v>
      </c>
      <c r="U1049" s="1" t="s">
        <v>36</v>
      </c>
      <c r="V1049" s="1" t="s">
        <v>71</v>
      </c>
      <c r="W1049" s="1" t="s">
        <v>30</v>
      </c>
      <c r="X1049" s="1" t="s">
        <v>26</v>
      </c>
      <c r="Y1049">
        <v>1</v>
      </c>
    </row>
    <row r="1050" spans="1:25" hidden="1" x14ac:dyDescent="0.25">
      <c r="A1050" s="1" t="s">
        <v>25</v>
      </c>
      <c r="B1050" s="1" t="s">
        <v>26</v>
      </c>
      <c r="C1050" s="1" t="s">
        <v>26</v>
      </c>
      <c r="D1050" s="1" t="s">
        <v>46</v>
      </c>
      <c r="E1050" s="1" t="s">
        <v>53</v>
      </c>
      <c r="F1050">
        <v>2018</v>
      </c>
      <c r="G1050">
        <v>2018</v>
      </c>
      <c r="H1050">
        <v>2018</v>
      </c>
      <c r="I1050" s="1" t="s">
        <v>29</v>
      </c>
      <c r="J1050" s="1" t="s">
        <v>30</v>
      </c>
      <c r="K1050" s="1" t="s">
        <v>43</v>
      </c>
      <c r="L1050" s="1" t="s">
        <v>44</v>
      </c>
      <c r="M1050" s="1" t="s">
        <v>45</v>
      </c>
      <c r="N1050" s="1" t="s">
        <v>34</v>
      </c>
      <c r="O1050" s="1" t="s">
        <v>35</v>
      </c>
      <c r="P1050" s="1" t="s">
        <v>25</v>
      </c>
      <c r="Q1050" s="1" t="s">
        <v>25</v>
      </c>
      <c r="R1050" s="1" t="s">
        <v>26</v>
      </c>
      <c r="S1050" s="1" t="s">
        <v>25</v>
      </c>
      <c r="T1050" s="1" t="s">
        <v>25</v>
      </c>
      <c r="U1050" s="1" t="s">
        <v>36</v>
      </c>
      <c r="V1050" s="1" t="s">
        <v>71</v>
      </c>
      <c r="W1050" s="1" t="s">
        <v>30</v>
      </c>
      <c r="X1050" s="1" t="s">
        <v>26</v>
      </c>
      <c r="Y1050">
        <v>1</v>
      </c>
    </row>
    <row r="1051" spans="1:25" hidden="1" x14ac:dyDescent="0.25">
      <c r="A1051" s="1" t="s">
        <v>25</v>
      </c>
      <c r="B1051" s="1" t="s">
        <v>26</v>
      </c>
      <c r="C1051" s="1" t="s">
        <v>26</v>
      </c>
      <c r="D1051" s="1" t="s">
        <v>27</v>
      </c>
      <c r="E1051" s="1" t="s">
        <v>28</v>
      </c>
      <c r="F1051">
        <v>2020</v>
      </c>
      <c r="G1051">
        <v>2020</v>
      </c>
      <c r="H1051">
        <v>2020</v>
      </c>
      <c r="I1051" s="1" t="s">
        <v>29</v>
      </c>
      <c r="J1051" s="1" t="s">
        <v>30</v>
      </c>
      <c r="K1051" s="1" t="s">
        <v>31</v>
      </c>
      <c r="L1051" s="1" t="s">
        <v>257</v>
      </c>
      <c r="M1051" s="1" t="s">
        <v>33</v>
      </c>
      <c r="N1051" s="1" t="s">
        <v>34</v>
      </c>
      <c r="O1051" s="1" t="s">
        <v>35</v>
      </c>
      <c r="P1051" s="1" t="s">
        <v>25</v>
      </c>
      <c r="Q1051" s="1" t="s">
        <v>25</v>
      </c>
      <c r="R1051" s="1" t="s">
        <v>26</v>
      </c>
      <c r="S1051" s="1" t="s">
        <v>25</v>
      </c>
      <c r="T1051" s="1" t="s">
        <v>25</v>
      </c>
      <c r="U1051" s="1" t="s">
        <v>36</v>
      </c>
      <c r="V1051" s="1" t="s">
        <v>71</v>
      </c>
      <c r="W1051" s="1" t="s">
        <v>30</v>
      </c>
      <c r="X1051" s="1" t="s">
        <v>25</v>
      </c>
      <c r="Y1051">
        <v>1</v>
      </c>
    </row>
    <row r="1052" spans="1:25" hidden="1" x14ac:dyDescent="0.25">
      <c r="A1052" s="1" t="s">
        <v>25</v>
      </c>
      <c r="B1052" s="1" t="s">
        <v>26</v>
      </c>
      <c r="C1052" s="1" t="s">
        <v>26</v>
      </c>
      <c r="D1052" s="1" t="s">
        <v>27</v>
      </c>
      <c r="E1052" s="1" t="s">
        <v>28</v>
      </c>
      <c r="F1052">
        <v>2015</v>
      </c>
      <c r="G1052">
        <v>2015</v>
      </c>
      <c r="H1052">
        <v>2015</v>
      </c>
      <c r="I1052" s="1" t="s">
        <v>29</v>
      </c>
      <c r="J1052" s="1" t="s">
        <v>30</v>
      </c>
      <c r="K1052" s="1" t="s">
        <v>66</v>
      </c>
      <c r="L1052" s="1" t="s">
        <v>258</v>
      </c>
      <c r="M1052" s="1" t="s">
        <v>175</v>
      </c>
      <c r="N1052" s="1" t="s">
        <v>34</v>
      </c>
      <c r="O1052" s="1" t="s">
        <v>35</v>
      </c>
      <c r="P1052" s="1" t="s">
        <v>25</v>
      </c>
      <c r="Q1052" s="1" t="s">
        <v>25</v>
      </c>
      <c r="R1052" s="1" t="s">
        <v>26</v>
      </c>
      <c r="S1052" s="1" t="s">
        <v>26</v>
      </c>
      <c r="T1052" s="1" t="s">
        <v>26</v>
      </c>
      <c r="U1052" s="1" t="s">
        <v>36</v>
      </c>
      <c r="V1052" s="1" t="s">
        <v>71</v>
      </c>
      <c r="W1052" s="1" t="s">
        <v>30</v>
      </c>
      <c r="X1052" s="1" t="s">
        <v>25</v>
      </c>
      <c r="Y1052">
        <v>1</v>
      </c>
    </row>
    <row r="1053" spans="1:25" hidden="1" x14ac:dyDescent="0.25">
      <c r="A1053" s="1" t="s">
        <v>25</v>
      </c>
      <c r="B1053" s="1" t="s">
        <v>26</v>
      </c>
      <c r="C1053" s="1" t="s">
        <v>26</v>
      </c>
      <c r="D1053" s="1" t="s">
        <v>27</v>
      </c>
      <c r="E1053" s="1" t="s">
        <v>28</v>
      </c>
      <c r="F1053">
        <v>2019</v>
      </c>
      <c r="G1053">
        <v>2019</v>
      </c>
      <c r="H1053">
        <v>2019</v>
      </c>
      <c r="I1053" s="1" t="s">
        <v>29</v>
      </c>
      <c r="J1053" s="1" t="s">
        <v>30</v>
      </c>
      <c r="K1053" s="1" t="s">
        <v>66</v>
      </c>
      <c r="L1053" s="1" t="s">
        <v>174</v>
      </c>
      <c r="M1053" s="1" t="s">
        <v>175</v>
      </c>
      <c r="N1053" s="1" t="s">
        <v>34</v>
      </c>
      <c r="O1053" s="1" t="s">
        <v>35</v>
      </c>
      <c r="P1053" s="1" t="s">
        <v>25</v>
      </c>
      <c r="Q1053" s="1" t="s">
        <v>25</v>
      </c>
      <c r="R1053" s="1" t="s">
        <v>26</v>
      </c>
      <c r="S1053" s="1" t="s">
        <v>25</v>
      </c>
      <c r="T1053" s="1" t="s">
        <v>25</v>
      </c>
      <c r="U1053" s="1" t="s">
        <v>36</v>
      </c>
      <c r="V1053" s="1" t="s">
        <v>71</v>
      </c>
      <c r="W1053" s="1" t="s">
        <v>30</v>
      </c>
      <c r="X1053" s="1" t="s">
        <v>25</v>
      </c>
      <c r="Y1053">
        <v>1</v>
      </c>
    </row>
    <row r="1054" spans="1:25" hidden="1" x14ac:dyDescent="0.25">
      <c r="A1054" s="1" t="s">
        <v>25</v>
      </c>
      <c r="B1054" s="1" t="s">
        <v>26</v>
      </c>
      <c r="C1054" s="1" t="s">
        <v>26</v>
      </c>
      <c r="D1054" s="1" t="s">
        <v>46</v>
      </c>
      <c r="E1054" s="1" t="s">
        <v>53</v>
      </c>
      <c r="F1054">
        <v>2016</v>
      </c>
      <c r="G1054">
        <v>2016</v>
      </c>
      <c r="H1054">
        <v>2016</v>
      </c>
      <c r="I1054" s="1" t="s">
        <v>29</v>
      </c>
      <c r="J1054" s="1" t="s">
        <v>30</v>
      </c>
      <c r="K1054" s="1" t="s">
        <v>110</v>
      </c>
      <c r="L1054" s="1" t="s">
        <v>181</v>
      </c>
      <c r="M1054" s="1" t="s">
        <v>112</v>
      </c>
      <c r="N1054" s="1" t="s">
        <v>34</v>
      </c>
      <c r="O1054" s="1" t="s">
        <v>35</v>
      </c>
      <c r="P1054" s="1" t="s">
        <v>25</v>
      </c>
      <c r="Q1054" s="1" t="s">
        <v>26</v>
      </c>
      <c r="R1054" s="1" t="s">
        <v>26</v>
      </c>
      <c r="S1054" s="1" t="s">
        <v>25</v>
      </c>
      <c r="T1054" s="1" t="s">
        <v>25</v>
      </c>
      <c r="U1054" s="1" t="s">
        <v>36</v>
      </c>
      <c r="V1054" s="1" t="s">
        <v>71</v>
      </c>
      <c r="W1054" s="1" t="s">
        <v>30</v>
      </c>
      <c r="X1054" s="1" t="s">
        <v>26</v>
      </c>
      <c r="Y1054">
        <v>1</v>
      </c>
    </row>
    <row r="1055" spans="1:25" hidden="1" x14ac:dyDescent="0.25">
      <c r="A1055" s="1" t="s">
        <v>25</v>
      </c>
      <c r="B1055" s="1" t="s">
        <v>26</v>
      </c>
      <c r="C1055" s="1" t="s">
        <v>26</v>
      </c>
      <c r="D1055" s="1" t="s">
        <v>46</v>
      </c>
      <c r="E1055" s="1" t="s">
        <v>42</v>
      </c>
      <c r="F1055">
        <v>2017</v>
      </c>
      <c r="G1055">
        <v>2017</v>
      </c>
      <c r="H1055">
        <v>2017</v>
      </c>
      <c r="I1055" s="1" t="s">
        <v>29</v>
      </c>
      <c r="J1055" s="1" t="s">
        <v>30</v>
      </c>
      <c r="K1055" s="1" t="s">
        <v>104</v>
      </c>
      <c r="L1055" s="1" t="s">
        <v>261</v>
      </c>
      <c r="M1055" s="1" t="s">
        <v>106</v>
      </c>
      <c r="N1055" s="1" t="s">
        <v>34</v>
      </c>
      <c r="O1055" s="1" t="s">
        <v>35</v>
      </c>
      <c r="P1055" s="1" t="s">
        <v>26</v>
      </c>
      <c r="Q1055" s="1" t="s">
        <v>26</v>
      </c>
      <c r="R1055" s="1" t="s">
        <v>26</v>
      </c>
      <c r="S1055" s="1" t="s">
        <v>26</v>
      </c>
      <c r="T1055" s="1" t="s">
        <v>26</v>
      </c>
      <c r="U1055" s="1" t="s">
        <v>36</v>
      </c>
      <c r="V1055" s="1" t="s">
        <v>71</v>
      </c>
      <c r="W1055" s="1" t="s">
        <v>30</v>
      </c>
      <c r="X1055" s="1" t="s">
        <v>26</v>
      </c>
      <c r="Y1055">
        <v>1</v>
      </c>
    </row>
    <row r="1056" spans="1:25" hidden="1" x14ac:dyDescent="0.25">
      <c r="A1056" s="1" t="s">
        <v>25</v>
      </c>
      <c r="B1056" s="1" t="s">
        <v>26</v>
      </c>
      <c r="C1056" s="1" t="s">
        <v>26</v>
      </c>
      <c r="D1056" s="1" t="s">
        <v>46</v>
      </c>
      <c r="E1056" s="1" t="s">
        <v>53</v>
      </c>
      <c r="F1056">
        <v>2015</v>
      </c>
      <c r="G1056">
        <v>2015</v>
      </c>
      <c r="H1056">
        <v>2015</v>
      </c>
      <c r="I1056" s="1" t="s">
        <v>29</v>
      </c>
      <c r="J1056" s="1" t="s">
        <v>30</v>
      </c>
      <c r="K1056" s="1" t="s">
        <v>168</v>
      </c>
      <c r="L1056" s="1" t="s">
        <v>262</v>
      </c>
      <c r="M1056" s="1" t="s">
        <v>62</v>
      </c>
      <c r="N1056" s="1" t="s">
        <v>34</v>
      </c>
      <c r="O1056" s="1" t="s">
        <v>35</v>
      </c>
      <c r="P1056" s="1" t="s">
        <v>26</v>
      </c>
      <c r="Q1056" s="1" t="s">
        <v>26</v>
      </c>
      <c r="R1056" s="1" t="s">
        <v>26</v>
      </c>
      <c r="S1056" s="1" t="s">
        <v>25</v>
      </c>
      <c r="T1056" s="1" t="s">
        <v>26</v>
      </c>
      <c r="U1056" s="1" t="s">
        <v>36</v>
      </c>
      <c r="V1056" s="1" t="s">
        <v>71</v>
      </c>
      <c r="W1056" s="1" t="s">
        <v>30</v>
      </c>
      <c r="X1056" s="1" t="s">
        <v>25</v>
      </c>
      <c r="Y1056">
        <v>1</v>
      </c>
    </row>
    <row r="1057" spans="1:25" hidden="1" x14ac:dyDescent="0.25">
      <c r="A1057" s="1" t="s">
        <v>25</v>
      </c>
      <c r="B1057" s="1" t="s">
        <v>26</v>
      </c>
      <c r="C1057" s="1" t="s">
        <v>26</v>
      </c>
      <c r="D1057" s="1" t="s">
        <v>27</v>
      </c>
      <c r="E1057" s="1" t="s">
        <v>28</v>
      </c>
      <c r="F1057">
        <v>2019</v>
      </c>
      <c r="G1057">
        <v>2019</v>
      </c>
      <c r="H1057">
        <v>2019</v>
      </c>
      <c r="I1057" s="1" t="s">
        <v>29</v>
      </c>
      <c r="J1057" s="1" t="s">
        <v>30</v>
      </c>
      <c r="K1057" s="1" t="s">
        <v>38</v>
      </c>
      <c r="L1057" s="1" t="s">
        <v>220</v>
      </c>
      <c r="M1057" s="1" t="s">
        <v>40</v>
      </c>
      <c r="N1057" s="1" t="s">
        <v>34</v>
      </c>
      <c r="O1057" s="1" t="s">
        <v>35</v>
      </c>
      <c r="P1057" s="1" t="s">
        <v>25</v>
      </c>
      <c r="Q1057" s="1" t="s">
        <v>25</v>
      </c>
      <c r="R1057" s="1" t="s">
        <v>26</v>
      </c>
      <c r="S1057" s="1" t="s">
        <v>25</v>
      </c>
      <c r="T1057" s="1" t="s">
        <v>26</v>
      </c>
      <c r="U1057" s="1" t="s">
        <v>36</v>
      </c>
      <c r="V1057" s="1" t="s">
        <v>71</v>
      </c>
      <c r="W1057" s="1" t="s">
        <v>30</v>
      </c>
      <c r="X1057" s="1" t="s">
        <v>25</v>
      </c>
      <c r="Y1057">
        <v>1</v>
      </c>
    </row>
    <row r="1058" spans="1:25" hidden="1" x14ac:dyDescent="0.25">
      <c r="A1058" s="1" t="s">
        <v>25</v>
      </c>
      <c r="B1058" s="1" t="s">
        <v>26</v>
      </c>
      <c r="C1058" s="1" t="s">
        <v>26</v>
      </c>
      <c r="D1058" s="1" t="s">
        <v>27</v>
      </c>
      <c r="E1058" s="1" t="s">
        <v>28</v>
      </c>
      <c r="F1058">
        <v>2018</v>
      </c>
      <c r="G1058">
        <v>2018</v>
      </c>
      <c r="H1058">
        <v>2018</v>
      </c>
      <c r="I1058" s="1" t="s">
        <v>29</v>
      </c>
      <c r="J1058" s="1" t="s">
        <v>30</v>
      </c>
      <c r="K1058" s="1" t="s">
        <v>43</v>
      </c>
      <c r="L1058" s="1" t="s">
        <v>44</v>
      </c>
      <c r="M1058" s="1" t="s">
        <v>45</v>
      </c>
      <c r="N1058" s="1" t="s">
        <v>34</v>
      </c>
      <c r="O1058" s="1" t="s">
        <v>35</v>
      </c>
      <c r="P1058" s="1" t="s">
        <v>25</v>
      </c>
      <c r="Q1058" s="1" t="s">
        <v>25</v>
      </c>
      <c r="R1058" s="1" t="s">
        <v>26</v>
      </c>
      <c r="S1058" s="1" t="s">
        <v>25</v>
      </c>
      <c r="T1058" s="1" t="s">
        <v>26</v>
      </c>
      <c r="U1058" s="1" t="s">
        <v>36</v>
      </c>
      <c r="V1058" s="1" t="s">
        <v>71</v>
      </c>
      <c r="W1058" s="1" t="s">
        <v>30</v>
      </c>
      <c r="X1058" s="1" t="s">
        <v>25</v>
      </c>
      <c r="Y1058">
        <v>3</v>
      </c>
    </row>
    <row r="1059" spans="1:25" hidden="1" x14ac:dyDescent="0.25">
      <c r="A1059" s="1" t="s">
        <v>25</v>
      </c>
      <c r="B1059" s="1" t="s">
        <v>26</v>
      </c>
      <c r="C1059" s="1" t="s">
        <v>26</v>
      </c>
      <c r="D1059" s="1" t="s">
        <v>27</v>
      </c>
      <c r="E1059" s="1" t="s">
        <v>28</v>
      </c>
      <c r="F1059">
        <v>2018</v>
      </c>
      <c r="G1059">
        <v>2018</v>
      </c>
      <c r="H1059">
        <v>2018</v>
      </c>
      <c r="I1059" s="1" t="s">
        <v>29</v>
      </c>
      <c r="J1059" s="1" t="s">
        <v>30</v>
      </c>
      <c r="K1059" s="1" t="s">
        <v>47</v>
      </c>
      <c r="L1059" s="1" t="s">
        <v>48</v>
      </c>
      <c r="M1059" s="1" t="s">
        <v>49</v>
      </c>
      <c r="N1059" s="1" t="s">
        <v>34</v>
      </c>
      <c r="O1059" s="1" t="s">
        <v>35</v>
      </c>
      <c r="P1059" s="1" t="s">
        <v>25</v>
      </c>
      <c r="Q1059" s="1" t="s">
        <v>25</v>
      </c>
      <c r="R1059" s="1" t="s">
        <v>26</v>
      </c>
      <c r="S1059" s="1" t="s">
        <v>25</v>
      </c>
      <c r="T1059" s="1" t="s">
        <v>25</v>
      </c>
      <c r="U1059" s="1" t="s">
        <v>36</v>
      </c>
      <c r="V1059" s="1" t="s">
        <v>71</v>
      </c>
      <c r="W1059" s="1" t="s">
        <v>30</v>
      </c>
      <c r="X1059" s="1" t="s">
        <v>25</v>
      </c>
      <c r="Y1059">
        <v>1</v>
      </c>
    </row>
    <row r="1060" spans="1:25" hidden="1" x14ac:dyDescent="0.25">
      <c r="A1060" s="1" t="s">
        <v>25</v>
      </c>
      <c r="B1060" s="1" t="s">
        <v>26</v>
      </c>
      <c r="C1060" s="1" t="s">
        <v>26</v>
      </c>
      <c r="D1060" s="1" t="s">
        <v>27</v>
      </c>
      <c r="E1060" s="1" t="s">
        <v>42</v>
      </c>
      <c r="F1060">
        <v>2017</v>
      </c>
      <c r="G1060">
        <v>2017</v>
      </c>
      <c r="H1060">
        <v>2017</v>
      </c>
      <c r="I1060" s="1" t="s">
        <v>29</v>
      </c>
      <c r="J1060" s="1" t="s">
        <v>30</v>
      </c>
      <c r="K1060" s="1" t="s">
        <v>43</v>
      </c>
      <c r="L1060" s="1" t="s">
        <v>44</v>
      </c>
      <c r="M1060" s="1" t="s">
        <v>45</v>
      </c>
      <c r="N1060" s="1" t="s">
        <v>34</v>
      </c>
      <c r="O1060" s="1" t="s">
        <v>35</v>
      </c>
      <c r="P1060" s="1" t="s">
        <v>26</v>
      </c>
      <c r="Q1060" s="1" t="s">
        <v>26</v>
      </c>
      <c r="R1060" s="1" t="s">
        <v>26</v>
      </c>
      <c r="S1060" s="1" t="s">
        <v>26</v>
      </c>
      <c r="T1060" s="1" t="s">
        <v>26</v>
      </c>
      <c r="U1060" s="1" t="s">
        <v>36</v>
      </c>
      <c r="V1060" s="1" t="s">
        <v>71</v>
      </c>
      <c r="W1060" s="1" t="s">
        <v>30</v>
      </c>
      <c r="X1060" s="1" t="s">
        <v>26</v>
      </c>
      <c r="Y1060">
        <v>1</v>
      </c>
    </row>
    <row r="1061" spans="1:25" hidden="1" x14ac:dyDescent="0.25">
      <c r="A1061" s="1" t="s">
        <v>25</v>
      </c>
      <c r="B1061" s="1" t="s">
        <v>26</v>
      </c>
      <c r="C1061" s="1" t="s">
        <v>26</v>
      </c>
      <c r="D1061" s="1" t="s">
        <v>27</v>
      </c>
      <c r="E1061" s="1" t="s">
        <v>28</v>
      </c>
      <c r="F1061">
        <v>2016</v>
      </c>
      <c r="G1061">
        <v>2016</v>
      </c>
      <c r="H1061">
        <v>2016</v>
      </c>
      <c r="I1061" s="1" t="s">
        <v>29</v>
      </c>
      <c r="J1061" s="1" t="s">
        <v>30</v>
      </c>
      <c r="K1061" s="1" t="s">
        <v>66</v>
      </c>
      <c r="L1061" s="1" t="s">
        <v>103</v>
      </c>
      <c r="M1061" s="1" t="s">
        <v>68</v>
      </c>
      <c r="N1061" s="1" t="s">
        <v>34</v>
      </c>
      <c r="O1061" s="1" t="s">
        <v>35</v>
      </c>
      <c r="P1061" s="1" t="s">
        <v>25</v>
      </c>
      <c r="Q1061" s="1" t="s">
        <v>25</v>
      </c>
      <c r="R1061" s="1" t="s">
        <v>26</v>
      </c>
      <c r="S1061" s="1" t="s">
        <v>25</v>
      </c>
      <c r="T1061" s="1" t="s">
        <v>25</v>
      </c>
      <c r="U1061" s="1" t="s">
        <v>36</v>
      </c>
      <c r="V1061" s="1" t="s">
        <v>71</v>
      </c>
      <c r="W1061" s="1" t="s">
        <v>30</v>
      </c>
      <c r="X1061" s="1" t="s">
        <v>26</v>
      </c>
      <c r="Y1061">
        <v>1</v>
      </c>
    </row>
    <row r="1062" spans="1:25" hidden="1" x14ac:dyDescent="0.25">
      <c r="A1062" s="1" t="s">
        <v>25</v>
      </c>
      <c r="B1062" s="1" t="s">
        <v>26</v>
      </c>
      <c r="C1062" s="1" t="s">
        <v>26</v>
      </c>
      <c r="D1062" s="1" t="s">
        <v>27</v>
      </c>
      <c r="E1062" s="1" t="s">
        <v>28</v>
      </c>
      <c r="F1062">
        <v>2019</v>
      </c>
      <c r="G1062">
        <v>2019</v>
      </c>
      <c r="H1062">
        <v>2019</v>
      </c>
      <c r="I1062" s="1" t="s">
        <v>29</v>
      </c>
      <c r="J1062" s="1" t="s">
        <v>30</v>
      </c>
      <c r="K1062" s="1" t="s">
        <v>145</v>
      </c>
      <c r="L1062" s="1" t="s">
        <v>267</v>
      </c>
      <c r="M1062" s="1" t="s">
        <v>147</v>
      </c>
      <c r="N1062" s="1" t="s">
        <v>34</v>
      </c>
      <c r="O1062" s="1" t="s">
        <v>35</v>
      </c>
      <c r="P1062" s="1" t="s">
        <v>25</v>
      </c>
      <c r="Q1062" s="1" t="s">
        <v>25</v>
      </c>
      <c r="R1062" s="1" t="s">
        <v>26</v>
      </c>
      <c r="S1062" s="1" t="s">
        <v>25</v>
      </c>
      <c r="T1062" s="1" t="s">
        <v>25</v>
      </c>
      <c r="U1062" s="1" t="s">
        <v>36</v>
      </c>
      <c r="V1062" s="1" t="s">
        <v>71</v>
      </c>
      <c r="W1062" s="1" t="s">
        <v>551</v>
      </c>
      <c r="X1062" s="1" t="s">
        <v>25</v>
      </c>
      <c r="Y1062">
        <v>1</v>
      </c>
    </row>
    <row r="1063" spans="1:25" hidden="1" x14ac:dyDescent="0.25">
      <c r="A1063" s="1" t="s">
        <v>25</v>
      </c>
      <c r="B1063" s="1" t="s">
        <v>26</v>
      </c>
      <c r="C1063" s="1" t="s">
        <v>26</v>
      </c>
      <c r="D1063" s="1" t="s">
        <v>46</v>
      </c>
      <c r="E1063" s="1" t="s">
        <v>53</v>
      </c>
      <c r="F1063">
        <v>2020</v>
      </c>
      <c r="G1063">
        <v>2020</v>
      </c>
      <c r="H1063">
        <v>2020</v>
      </c>
      <c r="I1063" s="1" t="s">
        <v>29</v>
      </c>
      <c r="J1063" s="1" t="s">
        <v>30</v>
      </c>
      <c r="K1063" s="1" t="s">
        <v>63</v>
      </c>
      <c r="L1063" s="1" t="s">
        <v>269</v>
      </c>
      <c r="M1063" s="1" t="s">
        <v>74</v>
      </c>
      <c r="N1063" s="1" t="s">
        <v>34</v>
      </c>
      <c r="O1063" s="1" t="s">
        <v>35</v>
      </c>
      <c r="P1063" s="1" t="s">
        <v>25</v>
      </c>
      <c r="Q1063" s="1" t="s">
        <v>26</v>
      </c>
      <c r="R1063" s="1" t="s">
        <v>26</v>
      </c>
      <c r="S1063" s="1" t="s">
        <v>25</v>
      </c>
      <c r="T1063" s="1" t="s">
        <v>25</v>
      </c>
      <c r="U1063" s="1" t="s">
        <v>36</v>
      </c>
      <c r="V1063" s="1" t="s">
        <v>71</v>
      </c>
      <c r="W1063" s="1" t="s">
        <v>30</v>
      </c>
      <c r="X1063" s="1" t="s">
        <v>26</v>
      </c>
      <c r="Y1063">
        <v>1</v>
      </c>
    </row>
    <row r="1064" spans="1:25" hidden="1" x14ac:dyDescent="0.25">
      <c r="A1064" s="1" t="s">
        <v>25</v>
      </c>
      <c r="B1064" s="1" t="s">
        <v>26</v>
      </c>
      <c r="C1064" s="1" t="s">
        <v>26</v>
      </c>
      <c r="D1064" s="1" t="s">
        <v>46</v>
      </c>
      <c r="E1064" s="1" t="s">
        <v>42</v>
      </c>
      <c r="F1064">
        <v>2020</v>
      </c>
      <c r="G1064">
        <v>2020</v>
      </c>
      <c r="H1064">
        <v>2020</v>
      </c>
      <c r="I1064" s="1" t="s">
        <v>29</v>
      </c>
      <c r="J1064" s="1" t="s">
        <v>30</v>
      </c>
      <c r="K1064" s="1" t="s">
        <v>168</v>
      </c>
      <c r="L1064" s="1" t="s">
        <v>270</v>
      </c>
      <c r="M1064" s="1" t="s">
        <v>62</v>
      </c>
      <c r="N1064" s="1" t="s">
        <v>34</v>
      </c>
      <c r="O1064" s="1" t="s">
        <v>35</v>
      </c>
      <c r="P1064" s="1" t="s">
        <v>26</v>
      </c>
      <c r="Q1064" s="1" t="s">
        <v>26</v>
      </c>
      <c r="R1064" s="1" t="s">
        <v>26</v>
      </c>
      <c r="S1064" s="1" t="s">
        <v>26</v>
      </c>
      <c r="T1064" s="1" t="s">
        <v>26</v>
      </c>
      <c r="U1064" s="1" t="s">
        <v>36</v>
      </c>
      <c r="V1064" s="1" t="s">
        <v>71</v>
      </c>
      <c r="W1064" s="1" t="s">
        <v>30</v>
      </c>
      <c r="X1064" s="1" t="s">
        <v>25</v>
      </c>
      <c r="Y1064">
        <v>1</v>
      </c>
    </row>
    <row r="1065" spans="1:25" hidden="1" x14ac:dyDescent="0.25">
      <c r="A1065" s="1" t="s">
        <v>25</v>
      </c>
      <c r="B1065" s="1" t="s">
        <v>26</v>
      </c>
      <c r="C1065" s="1" t="s">
        <v>26</v>
      </c>
      <c r="D1065" s="1" t="s">
        <v>46</v>
      </c>
      <c r="E1065" s="1" t="s">
        <v>53</v>
      </c>
      <c r="F1065">
        <v>2015</v>
      </c>
      <c r="G1065">
        <v>2015</v>
      </c>
      <c r="H1065">
        <v>2015</v>
      </c>
      <c r="I1065" s="1" t="s">
        <v>29</v>
      </c>
      <c r="J1065" s="1" t="s">
        <v>30</v>
      </c>
      <c r="K1065" s="1" t="s">
        <v>38</v>
      </c>
      <c r="L1065" s="1" t="s">
        <v>39</v>
      </c>
      <c r="M1065" s="1" t="s">
        <v>40</v>
      </c>
      <c r="N1065" s="1" t="s">
        <v>34</v>
      </c>
      <c r="O1065" s="1" t="s">
        <v>35</v>
      </c>
      <c r="P1065" s="1" t="s">
        <v>25</v>
      </c>
      <c r="Q1065" s="1" t="s">
        <v>26</v>
      </c>
      <c r="R1065" s="1" t="s">
        <v>26</v>
      </c>
      <c r="S1065" s="1" t="s">
        <v>25</v>
      </c>
      <c r="T1065" s="1" t="s">
        <v>26</v>
      </c>
      <c r="U1065" s="1" t="s">
        <v>36</v>
      </c>
      <c r="V1065" s="1" t="s">
        <v>71</v>
      </c>
      <c r="W1065" s="1" t="s">
        <v>30</v>
      </c>
      <c r="X1065" s="1" t="s">
        <v>26</v>
      </c>
      <c r="Y1065">
        <v>1</v>
      </c>
    </row>
    <row r="1066" spans="1:25" hidden="1" x14ac:dyDescent="0.25">
      <c r="A1066" s="1" t="s">
        <v>25</v>
      </c>
      <c r="B1066" s="1" t="s">
        <v>26</v>
      </c>
      <c r="C1066" s="1" t="s">
        <v>26</v>
      </c>
      <c r="D1066" s="1" t="s">
        <v>46</v>
      </c>
      <c r="E1066" s="1" t="s">
        <v>53</v>
      </c>
      <c r="F1066">
        <v>2020</v>
      </c>
      <c r="G1066">
        <v>2020</v>
      </c>
      <c r="H1066">
        <v>2020</v>
      </c>
      <c r="I1066" s="1" t="s">
        <v>29</v>
      </c>
      <c r="J1066" s="1" t="s">
        <v>30</v>
      </c>
      <c r="K1066" s="1" t="s">
        <v>31</v>
      </c>
      <c r="L1066" s="1" t="s">
        <v>275</v>
      </c>
      <c r="M1066" s="1" t="s">
        <v>33</v>
      </c>
      <c r="N1066" s="1" t="s">
        <v>34</v>
      </c>
      <c r="O1066" s="1" t="s">
        <v>35</v>
      </c>
      <c r="P1066" s="1" t="s">
        <v>25</v>
      </c>
      <c r="Q1066" s="1" t="s">
        <v>26</v>
      </c>
      <c r="R1066" s="1" t="s">
        <v>26</v>
      </c>
      <c r="S1066" s="1" t="s">
        <v>25</v>
      </c>
      <c r="T1066" s="1" t="s">
        <v>25</v>
      </c>
      <c r="U1066" s="1" t="s">
        <v>36</v>
      </c>
      <c r="V1066" s="1" t="s">
        <v>71</v>
      </c>
      <c r="W1066" s="1" t="s">
        <v>30</v>
      </c>
      <c r="X1066" s="1" t="s">
        <v>26</v>
      </c>
      <c r="Y1066">
        <v>1</v>
      </c>
    </row>
    <row r="1067" spans="1:25" hidden="1" x14ac:dyDescent="0.25">
      <c r="A1067" s="1" t="s">
        <v>25</v>
      </c>
      <c r="B1067" s="1" t="s">
        <v>26</v>
      </c>
      <c r="C1067" s="1" t="s">
        <v>26</v>
      </c>
      <c r="D1067" s="1" t="s">
        <v>27</v>
      </c>
      <c r="E1067" s="1" t="s">
        <v>28</v>
      </c>
      <c r="F1067">
        <v>2018</v>
      </c>
      <c r="G1067">
        <v>2018</v>
      </c>
      <c r="H1067">
        <v>2018</v>
      </c>
      <c r="I1067" s="1" t="s">
        <v>29</v>
      </c>
      <c r="J1067" s="1" t="s">
        <v>30</v>
      </c>
      <c r="K1067" s="1" t="s">
        <v>82</v>
      </c>
      <c r="L1067" s="1" t="s">
        <v>276</v>
      </c>
      <c r="M1067" s="1" t="s">
        <v>84</v>
      </c>
      <c r="N1067" s="1" t="s">
        <v>34</v>
      </c>
      <c r="O1067" s="1" t="s">
        <v>35</v>
      </c>
      <c r="P1067" s="1" t="s">
        <v>25</v>
      </c>
      <c r="Q1067" s="1" t="s">
        <v>25</v>
      </c>
      <c r="R1067" s="1" t="s">
        <v>26</v>
      </c>
      <c r="S1067" s="1" t="s">
        <v>25</v>
      </c>
      <c r="T1067" s="1" t="s">
        <v>26</v>
      </c>
      <c r="U1067" s="1" t="s">
        <v>36</v>
      </c>
      <c r="V1067" s="1" t="s">
        <v>71</v>
      </c>
      <c r="W1067" s="1" t="s">
        <v>30</v>
      </c>
      <c r="X1067" s="1" t="s">
        <v>25</v>
      </c>
      <c r="Y1067">
        <v>1</v>
      </c>
    </row>
    <row r="1068" spans="1:25" hidden="1" x14ac:dyDescent="0.25">
      <c r="A1068" s="1" t="s">
        <v>25</v>
      </c>
      <c r="B1068" s="1" t="s">
        <v>26</v>
      </c>
      <c r="C1068" s="1" t="s">
        <v>26</v>
      </c>
      <c r="D1068" s="1" t="s">
        <v>46</v>
      </c>
      <c r="E1068" s="1" t="s">
        <v>53</v>
      </c>
      <c r="F1068">
        <v>2017</v>
      </c>
      <c r="G1068">
        <v>2017</v>
      </c>
      <c r="H1068">
        <v>2017</v>
      </c>
      <c r="I1068" s="1" t="s">
        <v>29</v>
      </c>
      <c r="J1068" s="1" t="s">
        <v>30</v>
      </c>
      <c r="K1068" s="1" t="s">
        <v>82</v>
      </c>
      <c r="L1068" s="1" t="s">
        <v>83</v>
      </c>
      <c r="M1068" s="1" t="s">
        <v>84</v>
      </c>
      <c r="N1068" s="1" t="s">
        <v>34</v>
      </c>
      <c r="O1068" s="1" t="s">
        <v>35</v>
      </c>
      <c r="P1068" s="1" t="s">
        <v>25</v>
      </c>
      <c r="Q1068" s="1" t="s">
        <v>26</v>
      </c>
      <c r="R1068" s="1" t="s">
        <v>26</v>
      </c>
      <c r="S1068" s="1" t="s">
        <v>25</v>
      </c>
      <c r="T1068" s="1" t="s">
        <v>25</v>
      </c>
      <c r="U1068" s="1" t="s">
        <v>36</v>
      </c>
      <c r="V1068" s="1" t="s">
        <v>71</v>
      </c>
      <c r="W1068" s="1" t="s">
        <v>30</v>
      </c>
      <c r="X1068" s="1" t="s">
        <v>26</v>
      </c>
      <c r="Y1068">
        <v>1</v>
      </c>
    </row>
    <row r="1069" spans="1:25" hidden="1" x14ac:dyDescent="0.25">
      <c r="A1069" s="1" t="s">
        <v>25</v>
      </c>
      <c r="B1069" s="1" t="s">
        <v>26</v>
      </c>
      <c r="C1069" s="1" t="s">
        <v>26</v>
      </c>
      <c r="D1069" s="1" t="s">
        <v>27</v>
      </c>
      <c r="E1069" s="1" t="s">
        <v>28</v>
      </c>
      <c r="F1069">
        <v>2017</v>
      </c>
      <c r="G1069">
        <v>2017</v>
      </c>
      <c r="H1069">
        <v>2017</v>
      </c>
      <c r="I1069" s="1" t="s">
        <v>29</v>
      </c>
      <c r="J1069" s="1" t="s">
        <v>30</v>
      </c>
      <c r="K1069" s="1" t="s">
        <v>47</v>
      </c>
      <c r="L1069" s="1" t="s">
        <v>281</v>
      </c>
      <c r="M1069" s="1" t="s">
        <v>49</v>
      </c>
      <c r="N1069" s="1" t="s">
        <v>34</v>
      </c>
      <c r="O1069" s="1" t="s">
        <v>35</v>
      </c>
      <c r="P1069" s="1" t="s">
        <v>25</v>
      </c>
      <c r="Q1069" s="1" t="s">
        <v>25</v>
      </c>
      <c r="R1069" s="1" t="s">
        <v>26</v>
      </c>
      <c r="S1069" s="1" t="s">
        <v>25</v>
      </c>
      <c r="T1069" s="1" t="s">
        <v>25</v>
      </c>
      <c r="U1069" s="1" t="s">
        <v>36</v>
      </c>
      <c r="V1069" s="1" t="s">
        <v>71</v>
      </c>
      <c r="W1069" s="1" t="s">
        <v>30</v>
      </c>
      <c r="X1069" s="1" t="s">
        <v>26</v>
      </c>
      <c r="Y1069">
        <v>1</v>
      </c>
    </row>
    <row r="1070" spans="1:25" hidden="1" x14ac:dyDescent="0.25">
      <c r="A1070" s="1" t="s">
        <v>25</v>
      </c>
      <c r="B1070" s="1" t="s">
        <v>26</v>
      </c>
      <c r="C1070" s="1" t="s">
        <v>26</v>
      </c>
      <c r="D1070" s="1" t="s">
        <v>46</v>
      </c>
      <c r="E1070" s="1" t="s">
        <v>42</v>
      </c>
      <c r="F1070">
        <v>2018</v>
      </c>
      <c r="G1070">
        <v>2018</v>
      </c>
      <c r="H1070">
        <v>2018</v>
      </c>
      <c r="I1070" s="1" t="s">
        <v>29</v>
      </c>
      <c r="J1070" s="1" t="s">
        <v>30</v>
      </c>
      <c r="K1070" s="1" t="s">
        <v>57</v>
      </c>
      <c r="L1070" s="1" t="s">
        <v>72</v>
      </c>
      <c r="M1070" s="1" t="s">
        <v>59</v>
      </c>
      <c r="N1070" s="1" t="s">
        <v>34</v>
      </c>
      <c r="O1070" s="1" t="s">
        <v>35</v>
      </c>
      <c r="P1070" s="1" t="s">
        <v>26</v>
      </c>
      <c r="Q1070" s="1" t="s">
        <v>26</v>
      </c>
      <c r="R1070" s="1" t="s">
        <v>26</v>
      </c>
      <c r="S1070" s="1" t="s">
        <v>26</v>
      </c>
      <c r="T1070" s="1" t="s">
        <v>26</v>
      </c>
      <c r="U1070" s="1" t="s">
        <v>36</v>
      </c>
      <c r="V1070" s="1" t="s">
        <v>71</v>
      </c>
      <c r="W1070" s="1" t="s">
        <v>30</v>
      </c>
      <c r="X1070" s="1" t="s">
        <v>26</v>
      </c>
      <c r="Y1070">
        <v>1</v>
      </c>
    </row>
    <row r="1071" spans="1:25" hidden="1" x14ac:dyDescent="0.25">
      <c r="A1071" s="1" t="s">
        <v>25</v>
      </c>
      <c r="B1071" s="1" t="s">
        <v>26</v>
      </c>
      <c r="C1071" s="1" t="s">
        <v>26</v>
      </c>
      <c r="D1071" s="1" t="s">
        <v>46</v>
      </c>
      <c r="E1071" s="1" t="s">
        <v>42</v>
      </c>
      <c r="F1071">
        <v>2019</v>
      </c>
      <c r="G1071">
        <v>2019</v>
      </c>
      <c r="H1071">
        <v>2019</v>
      </c>
      <c r="I1071" s="1" t="s">
        <v>29</v>
      </c>
      <c r="J1071" s="1" t="s">
        <v>30</v>
      </c>
      <c r="K1071" s="1" t="s">
        <v>124</v>
      </c>
      <c r="L1071" s="1" t="s">
        <v>154</v>
      </c>
      <c r="M1071" s="1" t="s">
        <v>126</v>
      </c>
      <c r="N1071" s="1" t="s">
        <v>34</v>
      </c>
      <c r="O1071" s="1" t="s">
        <v>35</v>
      </c>
      <c r="P1071" s="1" t="s">
        <v>26</v>
      </c>
      <c r="Q1071" s="1" t="s">
        <v>26</v>
      </c>
      <c r="R1071" s="1" t="s">
        <v>26</v>
      </c>
      <c r="S1071" s="1" t="s">
        <v>26</v>
      </c>
      <c r="T1071" s="1" t="s">
        <v>26</v>
      </c>
      <c r="U1071" s="1" t="s">
        <v>36</v>
      </c>
      <c r="V1071" s="1" t="s">
        <v>71</v>
      </c>
      <c r="W1071" s="1" t="s">
        <v>30</v>
      </c>
      <c r="X1071" s="1" t="s">
        <v>26</v>
      </c>
      <c r="Y1071">
        <v>1</v>
      </c>
    </row>
    <row r="1072" spans="1:25" hidden="1" x14ac:dyDescent="0.25">
      <c r="A1072" s="1" t="s">
        <v>25</v>
      </c>
      <c r="B1072" s="1" t="s">
        <v>26</v>
      </c>
      <c r="C1072" s="1" t="s">
        <v>26</v>
      </c>
      <c r="D1072" s="1" t="s">
        <v>46</v>
      </c>
      <c r="E1072" s="1" t="s">
        <v>53</v>
      </c>
      <c r="F1072">
        <v>2016</v>
      </c>
      <c r="G1072">
        <v>2016</v>
      </c>
      <c r="H1072">
        <v>2016</v>
      </c>
      <c r="I1072" s="1" t="s">
        <v>29</v>
      </c>
      <c r="J1072" s="1" t="s">
        <v>30</v>
      </c>
      <c r="K1072" s="1" t="s">
        <v>38</v>
      </c>
      <c r="L1072" s="1" t="s">
        <v>39</v>
      </c>
      <c r="M1072" s="1" t="s">
        <v>40</v>
      </c>
      <c r="N1072" s="1" t="s">
        <v>34</v>
      </c>
      <c r="O1072" s="1" t="s">
        <v>35</v>
      </c>
      <c r="P1072" s="1" t="s">
        <v>25</v>
      </c>
      <c r="Q1072" s="1" t="s">
        <v>25</v>
      </c>
      <c r="R1072" s="1" t="s">
        <v>26</v>
      </c>
      <c r="S1072" s="1" t="s">
        <v>25</v>
      </c>
      <c r="T1072" s="1" t="s">
        <v>25</v>
      </c>
      <c r="U1072" s="1" t="s">
        <v>36</v>
      </c>
      <c r="V1072" s="1" t="s">
        <v>71</v>
      </c>
      <c r="W1072" s="1" t="s">
        <v>30</v>
      </c>
      <c r="X1072" s="1" t="s">
        <v>25</v>
      </c>
      <c r="Y1072">
        <v>1</v>
      </c>
    </row>
    <row r="1073" spans="1:25" hidden="1" x14ac:dyDescent="0.25">
      <c r="A1073" s="1" t="s">
        <v>25</v>
      </c>
      <c r="B1073" s="1" t="s">
        <v>26</v>
      </c>
      <c r="C1073" s="1" t="s">
        <v>26</v>
      </c>
      <c r="D1073" s="1" t="s">
        <v>27</v>
      </c>
      <c r="E1073" s="1" t="s">
        <v>28</v>
      </c>
      <c r="F1073">
        <v>2018</v>
      </c>
      <c r="G1073">
        <v>2018</v>
      </c>
      <c r="H1073">
        <v>2018</v>
      </c>
      <c r="I1073" s="1" t="s">
        <v>29</v>
      </c>
      <c r="J1073" s="1" t="s">
        <v>30</v>
      </c>
      <c r="K1073" s="1" t="s">
        <v>66</v>
      </c>
      <c r="L1073" s="1" t="s">
        <v>136</v>
      </c>
      <c r="M1073" s="1" t="s">
        <v>68</v>
      </c>
      <c r="N1073" s="1" t="s">
        <v>34</v>
      </c>
      <c r="O1073" s="1" t="s">
        <v>35</v>
      </c>
      <c r="P1073" s="1" t="s">
        <v>25</v>
      </c>
      <c r="Q1073" s="1" t="s">
        <v>25</v>
      </c>
      <c r="R1073" s="1" t="s">
        <v>26</v>
      </c>
      <c r="S1073" s="1" t="s">
        <v>25</v>
      </c>
      <c r="T1073" s="1" t="s">
        <v>25</v>
      </c>
      <c r="U1073" s="1" t="s">
        <v>36</v>
      </c>
      <c r="V1073" s="1" t="s">
        <v>71</v>
      </c>
      <c r="W1073" s="1" t="s">
        <v>30</v>
      </c>
      <c r="X1073" s="1" t="s">
        <v>25</v>
      </c>
      <c r="Y1073">
        <v>1</v>
      </c>
    </row>
    <row r="1074" spans="1:25" hidden="1" x14ac:dyDescent="0.25">
      <c r="A1074" s="1" t="s">
        <v>25</v>
      </c>
      <c r="B1074" s="1" t="s">
        <v>26</v>
      </c>
      <c r="C1074" s="1" t="s">
        <v>26</v>
      </c>
      <c r="D1074" s="1" t="s">
        <v>27</v>
      </c>
      <c r="E1074" s="1" t="s">
        <v>28</v>
      </c>
      <c r="F1074">
        <v>2018</v>
      </c>
      <c r="G1074">
        <v>2018</v>
      </c>
      <c r="H1074">
        <v>2018</v>
      </c>
      <c r="I1074" s="1" t="s">
        <v>29</v>
      </c>
      <c r="J1074" s="1" t="s">
        <v>30</v>
      </c>
      <c r="K1074" s="1" t="s">
        <v>60</v>
      </c>
      <c r="L1074" s="1" t="s">
        <v>286</v>
      </c>
      <c r="M1074" s="1" t="s">
        <v>74</v>
      </c>
      <c r="N1074" s="1" t="s">
        <v>34</v>
      </c>
      <c r="O1074" s="1" t="s">
        <v>35</v>
      </c>
      <c r="P1074" s="1" t="s">
        <v>25</v>
      </c>
      <c r="Q1074" s="1" t="s">
        <v>25</v>
      </c>
      <c r="R1074" s="1" t="s">
        <v>26</v>
      </c>
      <c r="S1074" s="1" t="s">
        <v>26</v>
      </c>
      <c r="T1074" s="1" t="s">
        <v>26</v>
      </c>
      <c r="U1074" s="1" t="s">
        <v>36</v>
      </c>
      <c r="V1074" s="1" t="s">
        <v>71</v>
      </c>
      <c r="W1074" s="1" t="s">
        <v>30</v>
      </c>
      <c r="X1074" s="1" t="s">
        <v>25</v>
      </c>
      <c r="Y1074">
        <v>1</v>
      </c>
    </row>
    <row r="1075" spans="1:25" hidden="1" x14ac:dyDescent="0.25">
      <c r="A1075" s="1" t="s">
        <v>25</v>
      </c>
      <c r="B1075" s="1" t="s">
        <v>26</v>
      </c>
      <c r="C1075" s="1" t="s">
        <v>26</v>
      </c>
      <c r="D1075" s="1" t="s">
        <v>46</v>
      </c>
      <c r="E1075" s="1" t="s">
        <v>42</v>
      </c>
      <c r="F1075">
        <v>2020</v>
      </c>
      <c r="G1075">
        <v>2020</v>
      </c>
      <c r="H1075">
        <v>2020</v>
      </c>
      <c r="I1075" s="1" t="s">
        <v>29</v>
      </c>
      <c r="J1075" s="1" t="s">
        <v>30</v>
      </c>
      <c r="K1075" s="1" t="s">
        <v>63</v>
      </c>
      <c r="L1075" s="1" t="s">
        <v>287</v>
      </c>
      <c r="M1075" s="1" t="s">
        <v>65</v>
      </c>
      <c r="N1075" s="1" t="s">
        <v>34</v>
      </c>
      <c r="O1075" s="1" t="s">
        <v>35</v>
      </c>
      <c r="P1075" s="1" t="s">
        <v>26</v>
      </c>
      <c r="Q1075" s="1" t="s">
        <v>26</v>
      </c>
      <c r="R1075" s="1" t="s">
        <v>26</v>
      </c>
      <c r="S1075" s="1" t="s">
        <v>26</v>
      </c>
      <c r="T1075" s="1" t="s">
        <v>26</v>
      </c>
      <c r="U1075" s="1" t="s">
        <v>36</v>
      </c>
      <c r="V1075" s="1" t="s">
        <v>71</v>
      </c>
      <c r="W1075" s="1" t="s">
        <v>30</v>
      </c>
      <c r="X1075" s="1" t="s">
        <v>26</v>
      </c>
      <c r="Y1075">
        <v>1</v>
      </c>
    </row>
    <row r="1076" spans="1:25" hidden="1" x14ac:dyDescent="0.25">
      <c r="A1076" s="1" t="s">
        <v>25</v>
      </c>
      <c r="B1076" s="1" t="s">
        <v>26</v>
      </c>
      <c r="C1076" s="1" t="s">
        <v>26</v>
      </c>
      <c r="D1076" s="1" t="s">
        <v>27</v>
      </c>
      <c r="E1076" s="1" t="s">
        <v>28</v>
      </c>
      <c r="F1076">
        <v>2017</v>
      </c>
      <c r="G1076">
        <v>2017</v>
      </c>
      <c r="H1076">
        <v>2017</v>
      </c>
      <c r="I1076" s="1" t="s">
        <v>29</v>
      </c>
      <c r="J1076" s="1" t="s">
        <v>30</v>
      </c>
      <c r="K1076" s="1" t="s">
        <v>104</v>
      </c>
      <c r="L1076" s="1" t="s">
        <v>288</v>
      </c>
      <c r="M1076" s="1" t="s">
        <v>106</v>
      </c>
      <c r="N1076" s="1" t="s">
        <v>34</v>
      </c>
      <c r="O1076" s="1" t="s">
        <v>35</v>
      </c>
      <c r="P1076" s="1" t="s">
        <v>25</v>
      </c>
      <c r="Q1076" s="1" t="s">
        <v>25</v>
      </c>
      <c r="R1076" s="1" t="s">
        <v>26</v>
      </c>
      <c r="S1076" s="1" t="s">
        <v>25</v>
      </c>
      <c r="T1076" s="1" t="s">
        <v>25</v>
      </c>
      <c r="U1076" s="1" t="s">
        <v>36</v>
      </c>
      <c r="V1076" s="1" t="s">
        <v>71</v>
      </c>
      <c r="W1076" s="1" t="s">
        <v>30</v>
      </c>
      <c r="X1076" s="1" t="s">
        <v>26</v>
      </c>
      <c r="Y1076">
        <v>1</v>
      </c>
    </row>
    <row r="1077" spans="1:25" hidden="1" x14ac:dyDescent="0.25">
      <c r="A1077" s="1" t="s">
        <v>25</v>
      </c>
      <c r="B1077" s="1" t="s">
        <v>26</v>
      </c>
      <c r="C1077" s="1" t="s">
        <v>26</v>
      </c>
      <c r="D1077" s="1" t="s">
        <v>27</v>
      </c>
      <c r="E1077" s="1" t="s">
        <v>28</v>
      </c>
      <c r="F1077">
        <v>2016</v>
      </c>
      <c r="G1077">
        <v>2016</v>
      </c>
      <c r="H1077">
        <v>2016</v>
      </c>
      <c r="I1077" s="1" t="s">
        <v>29</v>
      </c>
      <c r="J1077" s="1" t="s">
        <v>30</v>
      </c>
      <c r="K1077" s="1" t="s">
        <v>38</v>
      </c>
      <c r="L1077" s="1" t="s">
        <v>156</v>
      </c>
      <c r="M1077" s="1" t="s">
        <v>40</v>
      </c>
      <c r="N1077" s="1" t="s">
        <v>34</v>
      </c>
      <c r="O1077" s="1" t="s">
        <v>35</v>
      </c>
      <c r="P1077" s="1" t="s">
        <v>25</v>
      </c>
      <c r="Q1077" s="1" t="s">
        <v>25</v>
      </c>
      <c r="R1077" s="1" t="s">
        <v>26</v>
      </c>
      <c r="S1077" s="1" t="s">
        <v>25</v>
      </c>
      <c r="T1077" s="1" t="s">
        <v>25</v>
      </c>
      <c r="U1077" s="1" t="s">
        <v>36</v>
      </c>
      <c r="V1077" s="1" t="s">
        <v>71</v>
      </c>
      <c r="W1077" s="1" t="s">
        <v>30</v>
      </c>
      <c r="X1077" s="1" t="s">
        <v>26</v>
      </c>
      <c r="Y1077">
        <v>1</v>
      </c>
    </row>
    <row r="1078" spans="1:25" hidden="1" x14ac:dyDescent="0.25">
      <c r="A1078" s="1" t="s">
        <v>25</v>
      </c>
      <c r="B1078" s="1" t="s">
        <v>26</v>
      </c>
      <c r="C1078" s="1" t="s">
        <v>26</v>
      </c>
      <c r="D1078" s="1" t="s">
        <v>27</v>
      </c>
      <c r="E1078" s="1" t="s">
        <v>28</v>
      </c>
      <c r="F1078">
        <v>2017</v>
      </c>
      <c r="G1078">
        <v>2017</v>
      </c>
      <c r="H1078">
        <v>2017</v>
      </c>
      <c r="I1078" s="1" t="s">
        <v>29</v>
      </c>
      <c r="J1078" s="1" t="s">
        <v>30</v>
      </c>
      <c r="K1078" s="1" t="s">
        <v>159</v>
      </c>
      <c r="L1078" s="1" t="s">
        <v>271</v>
      </c>
      <c r="M1078" s="1" t="s">
        <v>161</v>
      </c>
      <c r="N1078" s="1" t="s">
        <v>34</v>
      </c>
      <c r="O1078" s="1" t="s">
        <v>35</v>
      </c>
      <c r="P1078" s="1" t="s">
        <v>25</v>
      </c>
      <c r="Q1078" s="1" t="s">
        <v>25</v>
      </c>
      <c r="R1078" s="1" t="s">
        <v>26</v>
      </c>
      <c r="S1078" s="1" t="s">
        <v>25</v>
      </c>
      <c r="T1078" s="1" t="s">
        <v>26</v>
      </c>
      <c r="U1078" s="1" t="s">
        <v>36</v>
      </c>
      <c r="V1078" s="1" t="s">
        <v>71</v>
      </c>
      <c r="W1078" s="1" t="s">
        <v>30</v>
      </c>
      <c r="X1078" s="1" t="s">
        <v>25</v>
      </c>
      <c r="Y1078">
        <v>1</v>
      </c>
    </row>
    <row r="1079" spans="1:25" hidden="1" x14ac:dyDescent="0.25">
      <c r="A1079" s="1" t="s">
        <v>25</v>
      </c>
      <c r="B1079" s="1" t="s">
        <v>26</v>
      </c>
      <c r="C1079" s="1" t="s">
        <v>26</v>
      </c>
      <c r="D1079" s="1" t="s">
        <v>27</v>
      </c>
      <c r="E1079" s="1" t="s">
        <v>28</v>
      </c>
      <c r="F1079">
        <v>2016</v>
      </c>
      <c r="G1079">
        <v>2016</v>
      </c>
      <c r="H1079">
        <v>2016</v>
      </c>
      <c r="I1079" s="1" t="s">
        <v>29</v>
      </c>
      <c r="J1079" s="1" t="s">
        <v>30</v>
      </c>
      <c r="K1079" s="1" t="s">
        <v>38</v>
      </c>
      <c r="L1079" s="1" t="s">
        <v>39</v>
      </c>
      <c r="M1079" s="1" t="s">
        <v>40</v>
      </c>
      <c r="N1079" s="1" t="s">
        <v>34</v>
      </c>
      <c r="O1079" s="1" t="s">
        <v>35</v>
      </c>
      <c r="P1079" s="1" t="s">
        <v>25</v>
      </c>
      <c r="Q1079" s="1" t="s">
        <v>25</v>
      </c>
      <c r="R1079" s="1" t="s">
        <v>26</v>
      </c>
      <c r="S1079" s="1" t="s">
        <v>25</v>
      </c>
      <c r="T1079" s="1" t="s">
        <v>25</v>
      </c>
      <c r="U1079" s="1" t="s">
        <v>36</v>
      </c>
      <c r="V1079" s="1" t="s">
        <v>71</v>
      </c>
      <c r="W1079" s="1" t="s">
        <v>30</v>
      </c>
      <c r="X1079" s="1" t="s">
        <v>26</v>
      </c>
      <c r="Y1079">
        <v>9</v>
      </c>
    </row>
    <row r="1080" spans="1:25" hidden="1" x14ac:dyDescent="0.25">
      <c r="A1080" s="1" t="s">
        <v>25</v>
      </c>
      <c r="B1080" s="1" t="s">
        <v>26</v>
      </c>
      <c r="C1080" s="1" t="s">
        <v>26</v>
      </c>
      <c r="D1080" s="1" t="s">
        <v>27</v>
      </c>
      <c r="E1080" s="1" t="s">
        <v>42</v>
      </c>
      <c r="F1080">
        <v>2019</v>
      </c>
      <c r="G1080">
        <v>2019</v>
      </c>
      <c r="H1080">
        <v>2019</v>
      </c>
      <c r="I1080" s="1" t="s">
        <v>29</v>
      </c>
      <c r="J1080" s="1" t="s">
        <v>30</v>
      </c>
      <c r="K1080" s="1" t="s">
        <v>43</v>
      </c>
      <c r="L1080" s="1" t="s">
        <v>44</v>
      </c>
      <c r="M1080" s="1" t="s">
        <v>45</v>
      </c>
      <c r="N1080" s="1" t="s">
        <v>34</v>
      </c>
      <c r="O1080" s="1" t="s">
        <v>35</v>
      </c>
      <c r="P1080" s="1" t="s">
        <v>26</v>
      </c>
      <c r="Q1080" s="1" t="s">
        <v>26</v>
      </c>
      <c r="R1080" s="1" t="s">
        <v>26</v>
      </c>
      <c r="S1080" s="1" t="s">
        <v>26</v>
      </c>
      <c r="T1080" s="1" t="s">
        <v>26</v>
      </c>
      <c r="U1080" s="1" t="s">
        <v>36</v>
      </c>
      <c r="V1080" s="1" t="s">
        <v>71</v>
      </c>
      <c r="W1080" s="1" t="s">
        <v>30</v>
      </c>
      <c r="X1080" s="1" t="s">
        <v>25</v>
      </c>
      <c r="Y1080">
        <v>1</v>
      </c>
    </row>
    <row r="1081" spans="1:25" hidden="1" x14ac:dyDescent="0.25">
      <c r="A1081" s="1" t="s">
        <v>25</v>
      </c>
      <c r="B1081" s="1" t="s">
        <v>26</v>
      </c>
      <c r="C1081" s="1" t="s">
        <v>26</v>
      </c>
      <c r="D1081" s="1" t="s">
        <v>46</v>
      </c>
      <c r="E1081" s="1" t="s">
        <v>53</v>
      </c>
      <c r="F1081">
        <v>2018</v>
      </c>
      <c r="G1081">
        <v>2018</v>
      </c>
      <c r="H1081">
        <v>2018</v>
      </c>
      <c r="I1081" s="1" t="s">
        <v>29</v>
      </c>
      <c r="J1081" s="1" t="s">
        <v>30</v>
      </c>
      <c r="K1081" s="1" t="s">
        <v>145</v>
      </c>
      <c r="L1081" s="1" t="s">
        <v>188</v>
      </c>
      <c r="M1081" s="1" t="s">
        <v>147</v>
      </c>
      <c r="N1081" s="1" t="s">
        <v>34</v>
      </c>
      <c r="O1081" s="1" t="s">
        <v>35</v>
      </c>
      <c r="P1081" s="1" t="s">
        <v>25</v>
      </c>
      <c r="Q1081" s="1" t="s">
        <v>26</v>
      </c>
      <c r="R1081" s="1" t="s">
        <v>26</v>
      </c>
      <c r="S1081" s="1" t="s">
        <v>25</v>
      </c>
      <c r="T1081" s="1" t="s">
        <v>26</v>
      </c>
      <c r="U1081" s="1" t="s">
        <v>36</v>
      </c>
      <c r="V1081" s="1" t="s">
        <v>71</v>
      </c>
      <c r="W1081" s="1" t="s">
        <v>30</v>
      </c>
      <c r="X1081" s="1" t="s">
        <v>26</v>
      </c>
      <c r="Y1081">
        <v>1</v>
      </c>
    </row>
    <row r="1082" spans="1:25" hidden="1" x14ac:dyDescent="0.25">
      <c r="A1082" s="1" t="s">
        <v>25</v>
      </c>
      <c r="B1082" s="1" t="s">
        <v>26</v>
      </c>
      <c r="C1082" s="1" t="s">
        <v>26</v>
      </c>
      <c r="D1082" s="1" t="s">
        <v>27</v>
      </c>
      <c r="E1082" s="1" t="s">
        <v>28</v>
      </c>
      <c r="F1082">
        <v>2018</v>
      </c>
      <c r="G1082">
        <v>2018</v>
      </c>
      <c r="H1082">
        <v>2018</v>
      </c>
      <c r="I1082" s="1" t="s">
        <v>290</v>
      </c>
      <c r="J1082" s="1" t="s">
        <v>30</v>
      </c>
      <c r="K1082" s="1" t="s">
        <v>38</v>
      </c>
      <c r="L1082" s="1" t="s">
        <v>39</v>
      </c>
      <c r="M1082" s="1" t="s">
        <v>40</v>
      </c>
      <c r="N1082" s="1" t="s">
        <v>34</v>
      </c>
      <c r="O1082" s="1" t="s">
        <v>35</v>
      </c>
      <c r="P1082" s="1" t="s">
        <v>25</v>
      </c>
      <c r="Q1082" s="1" t="s">
        <v>26</v>
      </c>
      <c r="R1082" s="1" t="s">
        <v>26</v>
      </c>
      <c r="S1082" s="1" t="s">
        <v>26</v>
      </c>
      <c r="T1082" s="1" t="s">
        <v>25</v>
      </c>
      <c r="U1082" s="1" t="s">
        <v>56</v>
      </c>
      <c r="V1082" s="1" t="s">
        <v>71</v>
      </c>
      <c r="W1082" s="1" t="s">
        <v>30</v>
      </c>
      <c r="X1082" s="1" t="s">
        <v>25</v>
      </c>
      <c r="Y1082">
        <v>1</v>
      </c>
    </row>
    <row r="1083" spans="1:25" hidden="1" x14ac:dyDescent="0.25">
      <c r="A1083" s="1" t="s">
        <v>25</v>
      </c>
      <c r="B1083" s="1" t="s">
        <v>26</v>
      </c>
      <c r="C1083" s="1" t="s">
        <v>26</v>
      </c>
      <c r="D1083" s="1" t="s">
        <v>27</v>
      </c>
      <c r="E1083" s="1" t="s">
        <v>28</v>
      </c>
      <c r="F1083">
        <v>2017</v>
      </c>
      <c r="G1083">
        <v>2017</v>
      </c>
      <c r="H1083">
        <v>2017</v>
      </c>
      <c r="I1083" s="1" t="s">
        <v>29</v>
      </c>
      <c r="J1083" s="1" t="s">
        <v>30</v>
      </c>
      <c r="K1083" s="1" t="s">
        <v>63</v>
      </c>
      <c r="L1083" s="1" t="s">
        <v>291</v>
      </c>
      <c r="M1083" s="1" t="s">
        <v>65</v>
      </c>
      <c r="N1083" s="1" t="s">
        <v>34</v>
      </c>
      <c r="O1083" s="1" t="s">
        <v>35</v>
      </c>
      <c r="P1083" s="1" t="s">
        <v>25</v>
      </c>
      <c r="Q1083" s="1" t="s">
        <v>25</v>
      </c>
      <c r="R1083" s="1" t="s">
        <v>26</v>
      </c>
      <c r="S1083" s="1" t="s">
        <v>25</v>
      </c>
      <c r="T1083" s="1" t="s">
        <v>25</v>
      </c>
      <c r="U1083" s="1" t="s">
        <v>36</v>
      </c>
      <c r="V1083" s="1" t="s">
        <v>71</v>
      </c>
      <c r="W1083" s="1" t="s">
        <v>30</v>
      </c>
      <c r="X1083" s="1" t="s">
        <v>26</v>
      </c>
      <c r="Y1083">
        <v>1</v>
      </c>
    </row>
    <row r="1084" spans="1:25" hidden="1" x14ac:dyDescent="0.25">
      <c r="A1084" s="1" t="s">
        <v>26</v>
      </c>
      <c r="B1084" s="1" t="s">
        <v>25</v>
      </c>
      <c r="C1084" s="1" t="s">
        <v>26</v>
      </c>
      <c r="D1084" s="1" t="s">
        <v>46</v>
      </c>
      <c r="E1084" s="1" t="s">
        <v>53</v>
      </c>
      <c r="F1084">
        <v>2017</v>
      </c>
      <c r="G1084">
        <v>2019</v>
      </c>
      <c r="H1084">
        <v>2017</v>
      </c>
      <c r="I1084" s="1" t="s">
        <v>29</v>
      </c>
      <c r="J1084" s="1" t="s">
        <v>30</v>
      </c>
      <c r="K1084" s="1" t="s">
        <v>38</v>
      </c>
      <c r="L1084" s="1" t="s">
        <v>156</v>
      </c>
      <c r="M1084" s="1" t="s">
        <v>40</v>
      </c>
      <c r="N1084" s="1" t="s">
        <v>34</v>
      </c>
      <c r="O1084" s="1" t="s">
        <v>35</v>
      </c>
      <c r="P1084" s="1" t="s">
        <v>25</v>
      </c>
      <c r="Q1084" s="1" t="s">
        <v>26</v>
      </c>
      <c r="R1084" s="1" t="s">
        <v>26</v>
      </c>
      <c r="S1084" s="1" t="s">
        <v>25</v>
      </c>
      <c r="T1084" s="1" t="s">
        <v>25</v>
      </c>
      <c r="U1084" s="1" t="s">
        <v>36</v>
      </c>
      <c r="V1084" s="1" t="s">
        <v>71</v>
      </c>
      <c r="W1084" s="1" t="s">
        <v>30</v>
      </c>
      <c r="X1084" s="1" t="s">
        <v>26</v>
      </c>
      <c r="Y1084">
        <v>1</v>
      </c>
    </row>
    <row r="1085" spans="1:25" hidden="1" x14ac:dyDescent="0.25">
      <c r="A1085" s="1" t="s">
        <v>25</v>
      </c>
      <c r="B1085" s="1" t="s">
        <v>26</v>
      </c>
      <c r="C1085" s="1" t="s">
        <v>26</v>
      </c>
      <c r="D1085" s="1" t="s">
        <v>46</v>
      </c>
      <c r="E1085" s="1" t="s">
        <v>53</v>
      </c>
      <c r="F1085">
        <v>2020</v>
      </c>
      <c r="G1085">
        <v>2020</v>
      </c>
      <c r="H1085">
        <v>2020</v>
      </c>
      <c r="I1085" s="1" t="s">
        <v>29</v>
      </c>
      <c r="J1085" s="1" t="s">
        <v>30</v>
      </c>
      <c r="K1085" s="1" t="s">
        <v>43</v>
      </c>
      <c r="L1085" s="1" t="s">
        <v>44</v>
      </c>
      <c r="M1085" s="1" t="s">
        <v>45</v>
      </c>
      <c r="N1085" s="1" t="s">
        <v>34</v>
      </c>
      <c r="O1085" s="1" t="s">
        <v>35</v>
      </c>
      <c r="P1085" s="1" t="s">
        <v>25</v>
      </c>
      <c r="Q1085" s="1" t="s">
        <v>26</v>
      </c>
      <c r="R1085" s="1" t="s">
        <v>26</v>
      </c>
      <c r="S1085" s="1" t="s">
        <v>25</v>
      </c>
      <c r="T1085" s="1" t="s">
        <v>26</v>
      </c>
      <c r="U1085" s="1" t="s">
        <v>36</v>
      </c>
      <c r="V1085" s="1" t="s">
        <v>71</v>
      </c>
      <c r="W1085" s="1" t="s">
        <v>551</v>
      </c>
      <c r="X1085" s="1" t="s">
        <v>25</v>
      </c>
      <c r="Y1085">
        <v>1</v>
      </c>
    </row>
    <row r="1086" spans="1:25" hidden="1" x14ac:dyDescent="0.25">
      <c r="A1086" s="1" t="s">
        <v>25</v>
      </c>
      <c r="B1086" s="1" t="s">
        <v>26</v>
      </c>
      <c r="C1086" s="1" t="s">
        <v>26</v>
      </c>
      <c r="D1086" s="1" t="s">
        <v>46</v>
      </c>
      <c r="E1086" s="1" t="s">
        <v>53</v>
      </c>
      <c r="F1086">
        <v>2020</v>
      </c>
      <c r="G1086">
        <v>2020</v>
      </c>
      <c r="H1086">
        <v>2020</v>
      </c>
      <c r="I1086" s="1" t="s">
        <v>29</v>
      </c>
      <c r="J1086" s="1" t="s">
        <v>30</v>
      </c>
      <c r="K1086" s="1" t="s">
        <v>99</v>
      </c>
      <c r="L1086" s="1" t="s">
        <v>100</v>
      </c>
      <c r="M1086" s="1" t="s">
        <v>101</v>
      </c>
      <c r="N1086" s="1" t="s">
        <v>34</v>
      </c>
      <c r="O1086" s="1" t="s">
        <v>35</v>
      </c>
      <c r="P1086" s="1" t="s">
        <v>25</v>
      </c>
      <c r="Q1086" s="1" t="s">
        <v>26</v>
      </c>
      <c r="R1086" s="1" t="s">
        <v>26</v>
      </c>
      <c r="S1086" s="1" t="s">
        <v>25</v>
      </c>
      <c r="T1086" s="1" t="s">
        <v>26</v>
      </c>
      <c r="U1086" s="1" t="s">
        <v>36</v>
      </c>
      <c r="V1086" s="1" t="s">
        <v>71</v>
      </c>
      <c r="W1086" s="1" t="s">
        <v>122</v>
      </c>
      <c r="X1086" s="1" t="s">
        <v>25</v>
      </c>
      <c r="Y1086">
        <v>1</v>
      </c>
    </row>
    <row r="1087" spans="1:25" hidden="1" x14ac:dyDescent="0.25">
      <c r="A1087" s="1" t="s">
        <v>25</v>
      </c>
      <c r="B1087" s="1" t="s">
        <v>26</v>
      </c>
      <c r="C1087" s="1" t="s">
        <v>26</v>
      </c>
      <c r="D1087" s="1" t="s">
        <v>46</v>
      </c>
      <c r="E1087" s="1" t="s">
        <v>53</v>
      </c>
      <c r="F1087">
        <v>2019</v>
      </c>
      <c r="G1087">
        <v>2019</v>
      </c>
      <c r="H1087">
        <v>2019</v>
      </c>
      <c r="I1087" s="1" t="s">
        <v>29</v>
      </c>
      <c r="J1087" s="1" t="s">
        <v>30</v>
      </c>
      <c r="K1087" s="1" t="s">
        <v>47</v>
      </c>
      <c r="L1087" s="1" t="s">
        <v>292</v>
      </c>
      <c r="M1087" s="1" t="s">
        <v>49</v>
      </c>
      <c r="N1087" s="1" t="s">
        <v>34</v>
      </c>
      <c r="O1087" s="1" t="s">
        <v>35</v>
      </c>
      <c r="P1087" s="1" t="s">
        <v>25</v>
      </c>
      <c r="Q1087" s="1" t="s">
        <v>26</v>
      </c>
      <c r="R1087" s="1" t="s">
        <v>26</v>
      </c>
      <c r="S1087" s="1" t="s">
        <v>25</v>
      </c>
      <c r="T1087" s="1" t="s">
        <v>25</v>
      </c>
      <c r="U1087" s="1" t="s">
        <v>36</v>
      </c>
      <c r="V1087" s="1" t="s">
        <v>71</v>
      </c>
      <c r="W1087" s="1" t="s">
        <v>30</v>
      </c>
      <c r="X1087" s="1" t="s">
        <v>26</v>
      </c>
      <c r="Y1087">
        <v>1</v>
      </c>
    </row>
    <row r="1088" spans="1:25" hidden="1" x14ac:dyDescent="0.25">
      <c r="A1088" s="1" t="s">
        <v>25</v>
      </c>
      <c r="B1088" s="1" t="s">
        <v>26</v>
      </c>
      <c r="C1088" s="1" t="s">
        <v>26</v>
      </c>
      <c r="D1088" s="1" t="s">
        <v>46</v>
      </c>
      <c r="E1088" s="1" t="s">
        <v>42</v>
      </c>
      <c r="F1088">
        <v>2019</v>
      </c>
      <c r="G1088">
        <v>2019</v>
      </c>
      <c r="H1088">
        <v>2019</v>
      </c>
      <c r="I1088" s="1" t="s">
        <v>29</v>
      </c>
      <c r="J1088" s="1" t="s">
        <v>30</v>
      </c>
      <c r="K1088" s="1" t="s">
        <v>159</v>
      </c>
      <c r="L1088" s="1" t="s">
        <v>176</v>
      </c>
      <c r="M1088" s="1" t="s">
        <v>161</v>
      </c>
      <c r="N1088" s="1" t="s">
        <v>34</v>
      </c>
      <c r="O1088" s="1" t="s">
        <v>35</v>
      </c>
      <c r="P1088" s="1" t="s">
        <v>26</v>
      </c>
      <c r="Q1088" s="1" t="s">
        <v>26</v>
      </c>
      <c r="R1088" s="1" t="s">
        <v>26</v>
      </c>
      <c r="S1088" s="1" t="s">
        <v>26</v>
      </c>
      <c r="T1088" s="1" t="s">
        <v>26</v>
      </c>
      <c r="U1088" s="1" t="s">
        <v>36</v>
      </c>
      <c r="V1088" s="1" t="s">
        <v>71</v>
      </c>
      <c r="W1088" s="1" t="s">
        <v>30</v>
      </c>
      <c r="X1088" s="1" t="s">
        <v>26</v>
      </c>
      <c r="Y1088">
        <v>1</v>
      </c>
    </row>
    <row r="1089" spans="1:25" hidden="1" x14ac:dyDescent="0.25">
      <c r="A1089" s="1" t="s">
        <v>25</v>
      </c>
      <c r="B1089" s="1" t="s">
        <v>26</v>
      </c>
      <c r="C1089" s="1" t="s">
        <v>26</v>
      </c>
      <c r="D1089" s="1" t="s">
        <v>46</v>
      </c>
      <c r="E1089" s="1" t="s">
        <v>53</v>
      </c>
      <c r="F1089">
        <v>2019</v>
      </c>
      <c r="G1089">
        <v>2019</v>
      </c>
      <c r="H1089">
        <v>2019</v>
      </c>
      <c r="I1089" s="1" t="s">
        <v>29</v>
      </c>
      <c r="J1089" s="1" t="s">
        <v>30</v>
      </c>
      <c r="K1089" s="1" t="s">
        <v>118</v>
      </c>
      <c r="L1089" s="1" t="s">
        <v>119</v>
      </c>
      <c r="M1089" s="1" t="s">
        <v>120</v>
      </c>
      <c r="N1089" s="1" t="s">
        <v>34</v>
      </c>
      <c r="O1089" s="1" t="s">
        <v>35</v>
      </c>
      <c r="P1089" s="1" t="s">
        <v>25</v>
      </c>
      <c r="Q1089" s="1" t="s">
        <v>26</v>
      </c>
      <c r="R1089" s="1" t="s">
        <v>26</v>
      </c>
      <c r="S1089" s="1" t="s">
        <v>25</v>
      </c>
      <c r="T1089" s="1" t="s">
        <v>25</v>
      </c>
      <c r="U1089" s="1" t="s">
        <v>36</v>
      </c>
      <c r="V1089" s="1" t="s">
        <v>71</v>
      </c>
      <c r="W1089" s="1" t="s">
        <v>30</v>
      </c>
      <c r="X1089" s="1" t="s">
        <v>25</v>
      </c>
      <c r="Y1089">
        <v>2</v>
      </c>
    </row>
    <row r="1090" spans="1:25" hidden="1" x14ac:dyDescent="0.25">
      <c r="A1090" s="1" t="s">
        <v>25</v>
      </c>
      <c r="B1090" s="1" t="s">
        <v>26</v>
      </c>
      <c r="C1090" s="1" t="s">
        <v>26</v>
      </c>
      <c r="D1090" s="1" t="s">
        <v>27</v>
      </c>
      <c r="E1090" s="1" t="s">
        <v>42</v>
      </c>
      <c r="F1090">
        <v>2018</v>
      </c>
      <c r="G1090">
        <v>2018</v>
      </c>
      <c r="H1090">
        <v>2018</v>
      </c>
      <c r="I1090" s="1" t="s">
        <v>29</v>
      </c>
      <c r="J1090" s="1" t="s">
        <v>30</v>
      </c>
      <c r="K1090" s="1" t="s">
        <v>95</v>
      </c>
      <c r="L1090" s="1" t="s">
        <v>203</v>
      </c>
      <c r="M1090" s="1" t="s">
        <v>96</v>
      </c>
      <c r="N1090" s="1" t="s">
        <v>34</v>
      </c>
      <c r="O1090" s="1" t="s">
        <v>35</v>
      </c>
      <c r="P1090" s="1" t="s">
        <v>26</v>
      </c>
      <c r="Q1090" s="1" t="s">
        <v>26</v>
      </c>
      <c r="R1090" s="1" t="s">
        <v>26</v>
      </c>
      <c r="S1090" s="1" t="s">
        <v>26</v>
      </c>
      <c r="T1090" s="1" t="s">
        <v>25</v>
      </c>
      <c r="U1090" s="1" t="s">
        <v>36</v>
      </c>
      <c r="V1090" s="1" t="s">
        <v>71</v>
      </c>
      <c r="W1090" s="1" t="s">
        <v>30</v>
      </c>
      <c r="X1090" s="1" t="s">
        <v>25</v>
      </c>
      <c r="Y1090">
        <v>1</v>
      </c>
    </row>
    <row r="1091" spans="1:25" hidden="1" x14ac:dyDescent="0.25">
      <c r="A1091" s="1" t="s">
        <v>25</v>
      </c>
      <c r="B1091" s="1" t="s">
        <v>26</v>
      </c>
      <c r="C1091" s="1" t="s">
        <v>26</v>
      </c>
      <c r="D1091" s="1" t="s">
        <v>27</v>
      </c>
      <c r="E1091" s="1" t="s">
        <v>28</v>
      </c>
      <c r="F1091">
        <v>2017</v>
      </c>
      <c r="G1091">
        <v>2017</v>
      </c>
      <c r="H1091">
        <v>2017</v>
      </c>
      <c r="I1091" s="1" t="s">
        <v>29</v>
      </c>
      <c r="J1091" s="1" t="s">
        <v>30</v>
      </c>
      <c r="K1091" s="1" t="s">
        <v>38</v>
      </c>
      <c r="L1091" s="1" t="s">
        <v>298</v>
      </c>
      <c r="M1091" s="1" t="s">
        <v>55</v>
      </c>
      <c r="N1091" s="1" t="s">
        <v>34</v>
      </c>
      <c r="O1091" s="1" t="s">
        <v>35</v>
      </c>
      <c r="P1091" s="1" t="s">
        <v>25</v>
      </c>
      <c r="Q1091" s="1" t="s">
        <v>25</v>
      </c>
      <c r="R1091" s="1" t="s">
        <v>26</v>
      </c>
      <c r="S1091" s="1" t="s">
        <v>25</v>
      </c>
      <c r="T1091" s="1" t="s">
        <v>25</v>
      </c>
      <c r="U1091" s="1" t="s">
        <v>36</v>
      </c>
      <c r="V1091" s="1" t="s">
        <v>71</v>
      </c>
      <c r="W1091" s="1" t="s">
        <v>30</v>
      </c>
      <c r="X1091" s="1" t="s">
        <v>26</v>
      </c>
      <c r="Y1091">
        <v>1</v>
      </c>
    </row>
    <row r="1092" spans="1:25" hidden="1" x14ac:dyDescent="0.25">
      <c r="A1092" s="1" t="s">
        <v>25</v>
      </c>
      <c r="B1092" s="1" t="s">
        <v>26</v>
      </c>
      <c r="C1092" s="1" t="s">
        <v>26</v>
      </c>
      <c r="D1092" s="1" t="s">
        <v>46</v>
      </c>
      <c r="E1092" s="1" t="s">
        <v>53</v>
      </c>
      <c r="F1092">
        <v>2020</v>
      </c>
      <c r="G1092">
        <v>2020</v>
      </c>
      <c r="H1092">
        <v>2020</v>
      </c>
      <c r="I1092" s="1" t="s">
        <v>29</v>
      </c>
      <c r="J1092" s="1" t="s">
        <v>30</v>
      </c>
      <c r="K1092" s="1" t="s">
        <v>38</v>
      </c>
      <c r="L1092" s="1" t="s">
        <v>39</v>
      </c>
      <c r="M1092" s="1" t="s">
        <v>40</v>
      </c>
      <c r="N1092" s="1" t="s">
        <v>34</v>
      </c>
      <c r="O1092" s="1" t="s">
        <v>35</v>
      </c>
      <c r="P1092" s="1" t="s">
        <v>25</v>
      </c>
      <c r="Q1092" s="1" t="s">
        <v>26</v>
      </c>
      <c r="R1092" s="1" t="s">
        <v>26</v>
      </c>
      <c r="S1092" s="1" t="s">
        <v>25</v>
      </c>
      <c r="T1092" s="1" t="s">
        <v>25</v>
      </c>
      <c r="U1092" s="1" t="s">
        <v>36</v>
      </c>
      <c r="V1092" s="1" t="s">
        <v>71</v>
      </c>
      <c r="W1092" s="1" t="s">
        <v>30</v>
      </c>
      <c r="X1092" s="1" t="s">
        <v>25</v>
      </c>
      <c r="Y1092">
        <v>1</v>
      </c>
    </row>
    <row r="1093" spans="1:25" hidden="1" x14ac:dyDescent="0.25">
      <c r="A1093" s="1" t="s">
        <v>25</v>
      </c>
      <c r="B1093" s="1" t="s">
        <v>26</v>
      </c>
      <c r="C1093" s="1" t="s">
        <v>26</v>
      </c>
      <c r="D1093" s="1" t="s">
        <v>46</v>
      </c>
      <c r="E1093" s="1" t="s">
        <v>53</v>
      </c>
      <c r="F1093">
        <v>2016</v>
      </c>
      <c r="G1093">
        <v>2016</v>
      </c>
      <c r="H1093">
        <v>2016</v>
      </c>
      <c r="I1093" s="1" t="s">
        <v>29</v>
      </c>
      <c r="J1093" s="1" t="s">
        <v>30</v>
      </c>
      <c r="K1093" s="1" t="s">
        <v>38</v>
      </c>
      <c r="L1093" s="1" t="s">
        <v>187</v>
      </c>
      <c r="M1093" s="1" t="s">
        <v>40</v>
      </c>
      <c r="N1093" s="1" t="s">
        <v>34</v>
      </c>
      <c r="O1093" s="1" t="s">
        <v>35</v>
      </c>
      <c r="P1093" s="1" t="s">
        <v>25</v>
      </c>
      <c r="Q1093" s="1" t="s">
        <v>26</v>
      </c>
      <c r="R1093" s="1" t="s">
        <v>26</v>
      </c>
      <c r="S1093" s="1" t="s">
        <v>25</v>
      </c>
      <c r="T1093" s="1" t="s">
        <v>25</v>
      </c>
      <c r="U1093" s="1" t="s">
        <v>36</v>
      </c>
      <c r="V1093" s="1" t="s">
        <v>71</v>
      </c>
      <c r="W1093" s="1" t="s">
        <v>30</v>
      </c>
      <c r="X1093" s="1" t="s">
        <v>26</v>
      </c>
      <c r="Y1093">
        <v>1</v>
      </c>
    </row>
    <row r="1094" spans="1:25" hidden="1" x14ac:dyDescent="0.25">
      <c r="A1094" s="1" t="s">
        <v>25</v>
      </c>
      <c r="B1094" s="1" t="s">
        <v>26</v>
      </c>
      <c r="C1094" s="1" t="s">
        <v>26</v>
      </c>
      <c r="D1094" s="1" t="s">
        <v>46</v>
      </c>
      <c r="E1094" s="1" t="s">
        <v>42</v>
      </c>
      <c r="F1094">
        <v>2020</v>
      </c>
      <c r="G1094">
        <v>2020</v>
      </c>
      <c r="H1094">
        <v>2020</v>
      </c>
      <c r="I1094" s="1" t="s">
        <v>29</v>
      </c>
      <c r="J1094" s="1" t="s">
        <v>30</v>
      </c>
      <c r="K1094" s="1" t="s">
        <v>43</v>
      </c>
      <c r="L1094" s="1" t="s">
        <v>44</v>
      </c>
      <c r="M1094" s="1" t="s">
        <v>45</v>
      </c>
      <c r="N1094" s="1" t="s">
        <v>34</v>
      </c>
      <c r="O1094" s="1" t="s">
        <v>35</v>
      </c>
      <c r="P1094" s="1" t="s">
        <v>26</v>
      </c>
      <c r="Q1094" s="1" t="s">
        <v>26</v>
      </c>
      <c r="R1094" s="1" t="s">
        <v>26</v>
      </c>
      <c r="S1094" s="1" t="s">
        <v>26</v>
      </c>
      <c r="T1094" s="1" t="s">
        <v>26</v>
      </c>
      <c r="U1094" s="1" t="s">
        <v>36</v>
      </c>
      <c r="V1094" s="1" t="s">
        <v>71</v>
      </c>
      <c r="W1094" s="1" t="s">
        <v>551</v>
      </c>
      <c r="X1094" s="1" t="s">
        <v>25</v>
      </c>
      <c r="Y1094">
        <v>1</v>
      </c>
    </row>
    <row r="1095" spans="1:25" hidden="1" x14ac:dyDescent="0.25">
      <c r="A1095" s="1" t="s">
        <v>25</v>
      </c>
      <c r="B1095" s="1" t="s">
        <v>26</v>
      </c>
      <c r="C1095" s="1" t="s">
        <v>26</v>
      </c>
      <c r="D1095" s="1" t="s">
        <v>46</v>
      </c>
      <c r="E1095" s="1" t="s">
        <v>42</v>
      </c>
      <c r="F1095">
        <v>2017</v>
      </c>
      <c r="G1095">
        <v>2017</v>
      </c>
      <c r="H1095">
        <v>2017</v>
      </c>
      <c r="I1095" s="1" t="s">
        <v>29</v>
      </c>
      <c r="J1095" s="1" t="s">
        <v>30</v>
      </c>
      <c r="K1095" s="1" t="s">
        <v>43</v>
      </c>
      <c r="L1095" s="1" t="s">
        <v>44</v>
      </c>
      <c r="M1095" s="1" t="s">
        <v>45</v>
      </c>
      <c r="N1095" s="1" t="s">
        <v>34</v>
      </c>
      <c r="O1095" s="1" t="s">
        <v>35</v>
      </c>
      <c r="P1095" s="1" t="s">
        <v>26</v>
      </c>
      <c r="Q1095" s="1" t="s">
        <v>26</v>
      </c>
      <c r="R1095" s="1" t="s">
        <v>26</v>
      </c>
      <c r="S1095" s="1" t="s">
        <v>26</v>
      </c>
      <c r="T1095" s="1" t="s">
        <v>26</v>
      </c>
      <c r="U1095" s="1" t="s">
        <v>36</v>
      </c>
      <c r="V1095" s="1" t="s">
        <v>71</v>
      </c>
      <c r="W1095" s="1" t="s">
        <v>30</v>
      </c>
      <c r="X1095" s="1" t="s">
        <v>26</v>
      </c>
      <c r="Y1095">
        <v>3</v>
      </c>
    </row>
    <row r="1096" spans="1:25" hidden="1" x14ac:dyDescent="0.25">
      <c r="A1096" s="1" t="s">
        <v>25</v>
      </c>
      <c r="B1096" s="1" t="s">
        <v>26</v>
      </c>
      <c r="C1096" s="1" t="s">
        <v>26</v>
      </c>
      <c r="D1096" s="1" t="s">
        <v>46</v>
      </c>
      <c r="E1096" s="1" t="s">
        <v>53</v>
      </c>
      <c r="F1096">
        <v>2017</v>
      </c>
      <c r="G1096">
        <v>2017</v>
      </c>
      <c r="H1096">
        <v>2017</v>
      </c>
      <c r="I1096" s="1" t="s">
        <v>29</v>
      </c>
      <c r="J1096" s="1" t="s">
        <v>30</v>
      </c>
      <c r="K1096" s="1" t="s">
        <v>31</v>
      </c>
      <c r="L1096" s="1" t="s">
        <v>254</v>
      </c>
      <c r="M1096" s="1" t="s">
        <v>33</v>
      </c>
      <c r="N1096" s="1" t="s">
        <v>34</v>
      </c>
      <c r="O1096" s="1" t="s">
        <v>35</v>
      </c>
      <c r="P1096" s="1" t="s">
        <v>25</v>
      </c>
      <c r="Q1096" s="1" t="s">
        <v>26</v>
      </c>
      <c r="R1096" s="1" t="s">
        <v>26</v>
      </c>
      <c r="S1096" s="1" t="s">
        <v>25</v>
      </c>
      <c r="T1096" s="1" t="s">
        <v>25</v>
      </c>
      <c r="U1096" s="1" t="s">
        <v>36</v>
      </c>
      <c r="V1096" s="1" t="s">
        <v>71</v>
      </c>
      <c r="W1096" s="1" t="s">
        <v>30</v>
      </c>
      <c r="X1096" s="1" t="s">
        <v>26</v>
      </c>
      <c r="Y1096">
        <v>1</v>
      </c>
    </row>
    <row r="1097" spans="1:25" hidden="1" x14ac:dyDescent="0.25">
      <c r="A1097" s="1" t="s">
        <v>25</v>
      </c>
      <c r="B1097" s="1" t="s">
        <v>26</v>
      </c>
      <c r="C1097" s="1" t="s">
        <v>26</v>
      </c>
      <c r="D1097" s="1" t="s">
        <v>46</v>
      </c>
      <c r="E1097" s="1" t="s">
        <v>53</v>
      </c>
      <c r="F1097">
        <v>2018</v>
      </c>
      <c r="G1097">
        <v>2018</v>
      </c>
      <c r="H1097">
        <v>2018</v>
      </c>
      <c r="I1097" s="1" t="s">
        <v>29</v>
      </c>
      <c r="J1097" s="1" t="s">
        <v>30</v>
      </c>
      <c r="K1097" s="1" t="s">
        <v>159</v>
      </c>
      <c r="L1097" s="1" t="s">
        <v>303</v>
      </c>
      <c r="M1097" s="1" t="s">
        <v>161</v>
      </c>
      <c r="N1097" s="1" t="s">
        <v>34</v>
      </c>
      <c r="O1097" s="1" t="s">
        <v>35</v>
      </c>
      <c r="P1097" s="1" t="s">
        <v>25</v>
      </c>
      <c r="Q1097" s="1" t="s">
        <v>26</v>
      </c>
      <c r="R1097" s="1" t="s">
        <v>26</v>
      </c>
      <c r="S1097" s="1" t="s">
        <v>25</v>
      </c>
      <c r="T1097" s="1" t="s">
        <v>25</v>
      </c>
      <c r="U1097" s="1" t="s">
        <v>36</v>
      </c>
      <c r="V1097" s="1" t="s">
        <v>71</v>
      </c>
      <c r="W1097" s="1" t="s">
        <v>30</v>
      </c>
      <c r="X1097" s="1" t="s">
        <v>26</v>
      </c>
      <c r="Y1097">
        <v>1</v>
      </c>
    </row>
    <row r="1098" spans="1:25" hidden="1" x14ac:dyDescent="0.25">
      <c r="A1098" s="1" t="s">
        <v>25</v>
      </c>
      <c r="B1098" s="1" t="s">
        <v>26</v>
      </c>
      <c r="C1098" s="1" t="s">
        <v>26</v>
      </c>
      <c r="D1098" s="1" t="s">
        <v>46</v>
      </c>
      <c r="E1098" s="1" t="s">
        <v>53</v>
      </c>
      <c r="F1098">
        <v>2016</v>
      </c>
      <c r="G1098">
        <v>2016</v>
      </c>
      <c r="H1098">
        <v>2016</v>
      </c>
      <c r="I1098" s="1" t="s">
        <v>29</v>
      </c>
      <c r="J1098" s="1" t="s">
        <v>30</v>
      </c>
      <c r="K1098" s="1" t="s">
        <v>43</v>
      </c>
      <c r="L1098" s="1" t="s">
        <v>44</v>
      </c>
      <c r="M1098" s="1" t="s">
        <v>45</v>
      </c>
      <c r="N1098" s="1" t="s">
        <v>34</v>
      </c>
      <c r="O1098" s="1" t="s">
        <v>35</v>
      </c>
      <c r="P1098" s="1" t="s">
        <v>25</v>
      </c>
      <c r="Q1098" s="1" t="s">
        <v>26</v>
      </c>
      <c r="R1098" s="1" t="s">
        <v>26</v>
      </c>
      <c r="S1098" s="1" t="s">
        <v>25</v>
      </c>
      <c r="T1098" s="1" t="s">
        <v>25</v>
      </c>
      <c r="U1098" s="1" t="s">
        <v>36</v>
      </c>
      <c r="V1098" s="1" t="s">
        <v>71</v>
      </c>
      <c r="W1098" s="1" t="s">
        <v>30</v>
      </c>
      <c r="X1098" s="1" t="s">
        <v>26</v>
      </c>
      <c r="Y1098">
        <v>1</v>
      </c>
    </row>
    <row r="1099" spans="1:25" hidden="1" x14ac:dyDescent="0.25">
      <c r="A1099" s="1" t="s">
        <v>25</v>
      </c>
      <c r="B1099" s="1" t="s">
        <v>26</v>
      </c>
      <c r="C1099" s="1" t="s">
        <v>26</v>
      </c>
      <c r="D1099" s="1" t="s">
        <v>46</v>
      </c>
      <c r="E1099" s="1" t="s">
        <v>42</v>
      </c>
      <c r="F1099">
        <v>2018</v>
      </c>
      <c r="G1099">
        <v>2018</v>
      </c>
      <c r="H1099">
        <v>2018</v>
      </c>
      <c r="I1099" s="1" t="s">
        <v>29</v>
      </c>
      <c r="J1099" s="1" t="s">
        <v>30</v>
      </c>
      <c r="K1099" s="1" t="s">
        <v>43</v>
      </c>
      <c r="L1099" s="1" t="s">
        <v>44</v>
      </c>
      <c r="M1099" s="1" t="s">
        <v>45</v>
      </c>
      <c r="N1099" s="1" t="s">
        <v>34</v>
      </c>
      <c r="O1099" s="1" t="s">
        <v>35</v>
      </c>
      <c r="P1099" s="1" t="s">
        <v>26</v>
      </c>
      <c r="Q1099" s="1" t="s">
        <v>26</v>
      </c>
      <c r="R1099" s="1" t="s">
        <v>26</v>
      </c>
      <c r="S1099" s="1" t="s">
        <v>26</v>
      </c>
      <c r="T1099" s="1" t="s">
        <v>26</v>
      </c>
      <c r="U1099" s="1" t="s">
        <v>36</v>
      </c>
      <c r="V1099" s="1" t="s">
        <v>71</v>
      </c>
      <c r="W1099" s="1" t="s">
        <v>122</v>
      </c>
      <c r="X1099" s="1" t="s">
        <v>25</v>
      </c>
      <c r="Y1099">
        <v>1</v>
      </c>
    </row>
    <row r="1100" spans="1:25" hidden="1" x14ac:dyDescent="0.25">
      <c r="A1100" s="1" t="s">
        <v>25</v>
      </c>
      <c r="B1100" s="1" t="s">
        <v>26</v>
      </c>
      <c r="C1100" s="1" t="s">
        <v>26</v>
      </c>
      <c r="D1100" s="1" t="s">
        <v>27</v>
      </c>
      <c r="E1100" s="1" t="s">
        <v>28</v>
      </c>
      <c r="F1100">
        <v>2020</v>
      </c>
      <c r="G1100">
        <v>2020</v>
      </c>
      <c r="H1100">
        <v>2020</v>
      </c>
      <c r="I1100" s="1" t="s">
        <v>29</v>
      </c>
      <c r="J1100" s="1" t="s">
        <v>30</v>
      </c>
      <c r="K1100" s="1" t="s">
        <v>118</v>
      </c>
      <c r="L1100" s="1" t="s">
        <v>304</v>
      </c>
      <c r="M1100" s="1" t="s">
        <v>94</v>
      </c>
      <c r="N1100" s="1" t="s">
        <v>34</v>
      </c>
      <c r="O1100" s="1" t="s">
        <v>35</v>
      </c>
      <c r="P1100" s="1" t="s">
        <v>25</v>
      </c>
      <c r="Q1100" s="1" t="s">
        <v>25</v>
      </c>
      <c r="R1100" s="1" t="s">
        <v>26</v>
      </c>
      <c r="S1100" s="1" t="s">
        <v>25</v>
      </c>
      <c r="T1100" s="1" t="s">
        <v>25</v>
      </c>
      <c r="U1100" s="1" t="s">
        <v>36</v>
      </c>
      <c r="V1100" s="1" t="s">
        <v>71</v>
      </c>
      <c r="W1100" s="1" t="s">
        <v>30</v>
      </c>
      <c r="X1100" s="1" t="s">
        <v>26</v>
      </c>
      <c r="Y1100">
        <v>1</v>
      </c>
    </row>
    <row r="1101" spans="1:25" hidden="1" x14ac:dyDescent="0.25">
      <c r="A1101" s="1" t="s">
        <v>25</v>
      </c>
      <c r="B1101" s="1" t="s">
        <v>26</v>
      </c>
      <c r="C1101" s="1" t="s">
        <v>26</v>
      </c>
      <c r="D1101" s="1" t="s">
        <v>46</v>
      </c>
      <c r="E1101" s="1" t="s">
        <v>53</v>
      </c>
      <c r="F1101">
        <v>2018</v>
      </c>
      <c r="G1101">
        <v>2018</v>
      </c>
      <c r="H1101">
        <v>2018</v>
      </c>
      <c r="I1101" s="1" t="s">
        <v>29</v>
      </c>
      <c r="J1101" s="1" t="s">
        <v>30</v>
      </c>
      <c r="K1101" s="1" t="s">
        <v>57</v>
      </c>
      <c r="L1101" s="1" t="s">
        <v>305</v>
      </c>
      <c r="M1101" s="1" t="s">
        <v>59</v>
      </c>
      <c r="N1101" s="1" t="s">
        <v>34</v>
      </c>
      <c r="O1101" s="1" t="s">
        <v>35</v>
      </c>
      <c r="P1101" s="1" t="s">
        <v>25</v>
      </c>
      <c r="Q1101" s="1" t="s">
        <v>26</v>
      </c>
      <c r="R1101" s="1" t="s">
        <v>26</v>
      </c>
      <c r="S1101" s="1" t="s">
        <v>25</v>
      </c>
      <c r="T1101" s="1" t="s">
        <v>26</v>
      </c>
      <c r="U1101" s="1" t="s">
        <v>36</v>
      </c>
      <c r="V1101" s="1" t="s">
        <v>71</v>
      </c>
      <c r="W1101" s="1" t="s">
        <v>30</v>
      </c>
      <c r="X1101" s="1" t="s">
        <v>26</v>
      </c>
      <c r="Y1101">
        <v>1</v>
      </c>
    </row>
    <row r="1102" spans="1:25" hidden="1" x14ac:dyDescent="0.25">
      <c r="A1102" s="1" t="s">
        <v>25</v>
      </c>
      <c r="B1102" s="1" t="s">
        <v>26</v>
      </c>
      <c r="C1102" s="1" t="s">
        <v>26</v>
      </c>
      <c r="D1102" s="1" t="s">
        <v>46</v>
      </c>
      <c r="E1102" s="1" t="s">
        <v>53</v>
      </c>
      <c r="F1102">
        <v>2016</v>
      </c>
      <c r="G1102">
        <v>2016</v>
      </c>
      <c r="H1102">
        <v>2016</v>
      </c>
      <c r="I1102" s="1" t="s">
        <v>29</v>
      </c>
      <c r="J1102" s="1" t="s">
        <v>30</v>
      </c>
      <c r="K1102" s="1" t="s">
        <v>232</v>
      </c>
      <c r="L1102" s="1" t="s">
        <v>306</v>
      </c>
      <c r="M1102" s="1" t="s">
        <v>234</v>
      </c>
      <c r="N1102" s="1" t="s">
        <v>34</v>
      </c>
      <c r="O1102" s="1" t="s">
        <v>35</v>
      </c>
      <c r="P1102" s="1" t="s">
        <v>25</v>
      </c>
      <c r="Q1102" s="1" t="s">
        <v>26</v>
      </c>
      <c r="R1102" s="1" t="s">
        <v>26</v>
      </c>
      <c r="S1102" s="1" t="s">
        <v>25</v>
      </c>
      <c r="T1102" s="1" t="s">
        <v>25</v>
      </c>
      <c r="U1102" s="1" t="s">
        <v>36</v>
      </c>
      <c r="V1102" s="1" t="s">
        <v>71</v>
      </c>
      <c r="W1102" s="1" t="s">
        <v>30</v>
      </c>
      <c r="X1102" s="1" t="s">
        <v>25</v>
      </c>
      <c r="Y1102">
        <v>1</v>
      </c>
    </row>
    <row r="1103" spans="1:25" hidden="1" x14ac:dyDescent="0.25">
      <c r="A1103" s="1" t="s">
        <v>25</v>
      </c>
      <c r="B1103" s="1" t="s">
        <v>26</v>
      </c>
      <c r="C1103" s="1" t="s">
        <v>25</v>
      </c>
      <c r="D1103" s="1" t="s">
        <v>27</v>
      </c>
      <c r="E1103" s="1" t="s">
        <v>42</v>
      </c>
      <c r="F1103">
        <v>2020</v>
      </c>
      <c r="G1103">
        <v>2020</v>
      </c>
      <c r="H1103">
        <v>2020</v>
      </c>
      <c r="I1103" s="1" t="s">
        <v>29</v>
      </c>
      <c r="J1103" s="1" t="s">
        <v>30</v>
      </c>
      <c r="K1103" s="1" t="s">
        <v>66</v>
      </c>
      <c r="L1103" s="1" t="s">
        <v>67</v>
      </c>
      <c r="M1103" s="1" t="s">
        <v>68</v>
      </c>
      <c r="N1103" s="1" t="s">
        <v>34</v>
      </c>
      <c r="O1103" s="1" t="s">
        <v>35</v>
      </c>
      <c r="P1103" s="1" t="s">
        <v>26</v>
      </c>
      <c r="Q1103" s="1" t="s">
        <v>26</v>
      </c>
      <c r="R1103" s="1" t="s">
        <v>26</v>
      </c>
      <c r="S1103" s="1" t="s">
        <v>26</v>
      </c>
      <c r="T1103" s="1" t="s">
        <v>26</v>
      </c>
      <c r="U1103" s="1" t="s">
        <v>36</v>
      </c>
      <c r="V1103" s="1" t="s">
        <v>71</v>
      </c>
      <c r="W1103" s="1" t="s">
        <v>30</v>
      </c>
      <c r="X1103" s="1" t="s">
        <v>25</v>
      </c>
      <c r="Y1103">
        <v>1</v>
      </c>
    </row>
    <row r="1104" spans="1:25" hidden="1" x14ac:dyDescent="0.25">
      <c r="A1104" s="1" t="s">
        <v>25</v>
      </c>
      <c r="B1104" s="1" t="s">
        <v>26</v>
      </c>
      <c r="C1104" s="1" t="s">
        <v>26</v>
      </c>
      <c r="D1104" s="1" t="s">
        <v>27</v>
      </c>
      <c r="E1104" s="1" t="s">
        <v>28</v>
      </c>
      <c r="F1104">
        <v>2016</v>
      </c>
      <c r="G1104">
        <v>2016</v>
      </c>
      <c r="H1104">
        <v>2016</v>
      </c>
      <c r="I1104" s="1" t="s">
        <v>29</v>
      </c>
      <c r="J1104" s="1" t="s">
        <v>30</v>
      </c>
      <c r="K1104" s="1" t="s">
        <v>66</v>
      </c>
      <c r="L1104" s="1" t="s">
        <v>307</v>
      </c>
      <c r="M1104" s="1" t="s">
        <v>175</v>
      </c>
      <c r="N1104" s="1" t="s">
        <v>34</v>
      </c>
      <c r="O1104" s="1" t="s">
        <v>35</v>
      </c>
      <c r="P1104" s="1" t="s">
        <v>25</v>
      </c>
      <c r="Q1104" s="1" t="s">
        <v>25</v>
      </c>
      <c r="R1104" s="1" t="s">
        <v>26</v>
      </c>
      <c r="S1104" s="1" t="s">
        <v>25</v>
      </c>
      <c r="T1104" s="1" t="s">
        <v>25</v>
      </c>
      <c r="U1104" s="1" t="s">
        <v>36</v>
      </c>
      <c r="V1104" s="1" t="s">
        <v>71</v>
      </c>
      <c r="W1104" s="1" t="s">
        <v>30</v>
      </c>
      <c r="X1104" s="1" t="s">
        <v>26</v>
      </c>
      <c r="Y1104">
        <v>1</v>
      </c>
    </row>
    <row r="1105" spans="1:25" hidden="1" x14ac:dyDescent="0.25">
      <c r="A1105" s="1" t="s">
        <v>25</v>
      </c>
      <c r="B1105" s="1" t="s">
        <v>26</v>
      </c>
      <c r="C1105" s="1" t="s">
        <v>26</v>
      </c>
      <c r="D1105" s="1" t="s">
        <v>46</v>
      </c>
      <c r="E1105" s="1" t="s">
        <v>53</v>
      </c>
      <c r="F1105">
        <v>2020</v>
      </c>
      <c r="G1105">
        <v>2020</v>
      </c>
      <c r="H1105">
        <v>2020</v>
      </c>
      <c r="I1105" s="1" t="s">
        <v>29</v>
      </c>
      <c r="J1105" s="1" t="s">
        <v>30</v>
      </c>
      <c r="K1105" s="1" t="s">
        <v>104</v>
      </c>
      <c r="L1105" s="1" t="s">
        <v>308</v>
      </c>
      <c r="M1105" s="1" t="s">
        <v>106</v>
      </c>
      <c r="N1105" s="1" t="s">
        <v>34</v>
      </c>
      <c r="O1105" s="1" t="s">
        <v>35</v>
      </c>
      <c r="P1105" s="1" t="s">
        <v>25</v>
      </c>
      <c r="Q1105" s="1" t="s">
        <v>26</v>
      </c>
      <c r="R1105" s="1" t="s">
        <v>26</v>
      </c>
      <c r="S1105" s="1" t="s">
        <v>25</v>
      </c>
      <c r="T1105" s="1" t="s">
        <v>25</v>
      </c>
      <c r="U1105" s="1" t="s">
        <v>36</v>
      </c>
      <c r="V1105" s="1" t="s">
        <v>71</v>
      </c>
      <c r="W1105" s="1" t="s">
        <v>30</v>
      </c>
      <c r="X1105" s="1" t="s">
        <v>25</v>
      </c>
      <c r="Y1105">
        <v>1</v>
      </c>
    </row>
    <row r="1106" spans="1:25" hidden="1" x14ac:dyDescent="0.25">
      <c r="A1106" s="1" t="s">
        <v>25</v>
      </c>
      <c r="B1106" s="1" t="s">
        <v>26</v>
      </c>
      <c r="C1106" s="1" t="s">
        <v>26</v>
      </c>
      <c r="D1106" s="1" t="s">
        <v>46</v>
      </c>
      <c r="E1106" s="1" t="s">
        <v>53</v>
      </c>
      <c r="F1106">
        <v>2018</v>
      </c>
      <c r="G1106">
        <v>2018</v>
      </c>
      <c r="H1106">
        <v>2018</v>
      </c>
      <c r="I1106" s="1" t="s">
        <v>29</v>
      </c>
      <c r="J1106" s="1" t="s">
        <v>30</v>
      </c>
      <c r="K1106" s="1" t="s">
        <v>38</v>
      </c>
      <c r="L1106" s="1" t="s">
        <v>298</v>
      </c>
      <c r="M1106" s="1" t="s">
        <v>55</v>
      </c>
      <c r="N1106" s="1" t="s">
        <v>34</v>
      </c>
      <c r="O1106" s="1" t="s">
        <v>35</v>
      </c>
      <c r="P1106" s="1" t="s">
        <v>25</v>
      </c>
      <c r="Q1106" s="1" t="s">
        <v>26</v>
      </c>
      <c r="R1106" s="1" t="s">
        <v>26</v>
      </c>
      <c r="S1106" s="1" t="s">
        <v>25</v>
      </c>
      <c r="T1106" s="1" t="s">
        <v>25</v>
      </c>
      <c r="U1106" s="1" t="s">
        <v>36</v>
      </c>
      <c r="V1106" s="1" t="s">
        <v>71</v>
      </c>
      <c r="W1106" s="1" t="s">
        <v>30</v>
      </c>
      <c r="X1106" s="1" t="s">
        <v>26</v>
      </c>
      <c r="Y1106">
        <v>1</v>
      </c>
    </row>
    <row r="1107" spans="1:25" hidden="1" x14ac:dyDescent="0.25">
      <c r="A1107" s="1" t="s">
        <v>25</v>
      </c>
      <c r="B1107" s="1" t="s">
        <v>26</v>
      </c>
      <c r="C1107" s="1" t="s">
        <v>26</v>
      </c>
      <c r="D1107" s="1" t="s">
        <v>27</v>
      </c>
      <c r="E1107" s="1" t="s">
        <v>28</v>
      </c>
      <c r="F1107">
        <v>2016</v>
      </c>
      <c r="G1107">
        <v>2016</v>
      </c>
      <c r="H1107">
        <v>2016</v>
      </c>
      <c r="I1107" s="1" t="s">
        <v>29</v>
      </c>
      <c r="J1107" s="1" t="s">
        <v>30</v>
      </c>
      <c r="K1107" s="1" t="s">
        <v>38</v>
      </c>
      <c r="L1107" s="1" t="s">
        <v>39</v>
      </c>
      <c r="M1107" s="1" t="s">
        <v>40</v>
      </c>
      <c r="N1107" s="1" t="s">
        <v>34</v>
      </c>
      <c r="O1107" s="1" t="s">
        <v>35</v>
      </c>
      <c r="P1107" s="1" t="s">
        <v>25</v>
      </c>
      <c r="Q1107" s="1" t="s">
        <v>25</v>
      </c>
      <c r="R1107" s="1" t="s">
        <v>26</v>
      </c>
      <c r="S1107" s="1" t="s">
        <v>25</v>
      </c>
      <c r="T1107" s="1" t="s">
        <v>26</v>
      </c>
      <c r="U1107" s="1" t="s">
        <v>36</v>
      </c>
      <c r="V1107" s="1" t="s">
        <v>71</v>
      </c>
      <c r="W1107" s="1" t="s">
        <v>30</v>
      </c>
      <c r="X1107" s="1" t="s">
        <v>26</v>
      </c>
      <c r="Y1107">
        <v>2</v>
      </c>
    </row>
    <row r="1108" spans="1:25" hidden="1" x14ac:dyDescent="0.25">
      <c r="A1108" s="1" t="s">
        <v>25</v>
      </c>
      <c r="B1108" s="1" t="s">
        <v>26</v>
      </c>
      <c r="C1108" s="1" t="s">
        <v>26</v>
      </c>
      <c r="D1108" s="1" t="s">
        <v>27</v>
      </c>
      <c r="E1108" s="1" t="s">
        <v>28</v>
      </c>
      <c r="F1108">
        <v>2020</v>
      </c>
      <c r="G1108">
        <v>2020</v>
      </c>
      <c r="H1108">
        <v>2020</v>
      </c>
      <c r="I1108" s="1" t="s">
        <v>29</v>
      </c>
      <c r="J1108" s="1" t="s">
        <v>30</v>
      </c>
      <c r="K1108" s="1" t="s">
        <v>50</v>
      </c>
      <c r="L1108" s="1" t="s">
        <v>51</v>
      </c>
      <c r="M1108" s="1" t="s">
        <v>52</v>
      </c>
      <c r="N1108" s="1" t="s">
        <v>34</v>
      </c>
      <c r="O1108" s="1" t="s">
        <v>35</v>
      </c>
      <c r="P1108" s="1" t="s">
        <v>25</v>
      </c>
      <c r="Q1108" s="1" t="s">
        <v>25</v>
      </c>
      <c r="R1108" s="1" t="s">
        <v>26</v>
      </c>
      <c r="S1108" s="1" t="s">
        <v>25</v>
      </c>
      <c r="T1108" s="1" t="s">
        <v>26</v>
      </c>
      <c r="U1108" s="1" t="s">
        <v>36</v>
      </c>
      <c r="V1108" s="1" t="s">
        <v>71</v>
      </c>
      <c r="W1108" s="1" t="s">
        <v>30</v>
      </c>
      <c r="X1108" s="1" t="s">
        <v>25</v>
      </c>
      <c r="Y1108">
        <v>1</v>
      </c>
    </row>
    <row r="1109" spans="1:25" hidden="1" x14ac:dyDescent="0.25">
      <c r="A1109" s="1" t="s">
        <v>25</v>
      </c>
      <c r="B1109" s="1" t="s">
        <v>26</v>
      </c>
      <c r="C1109" s="1" t="s">
        <v>26</v>
      </c>
      <c r="D1109" s="1" t="s">
        <v>46</v>
      </c>
      <c r="E1109" s="1" t="s">
        <v>42</v>
      </c>
      <c r="F1109">
        <v>2020</v>
      </c>
      <c r="G1109">
        <v>2020</v>
      </c>
      <c r="H1109">
        <v>2020</v>
      </c>
      <c r="I1109" s="1" t="s">
        <v>29</v>
      </c>
      <c r="J1109" s="1" t="s">
        <v>30</v>
      </c>
      <c r="K1109" s="1" t="s">
        <v>60</v>
      </c>
      <c r="L1109" s="1" t="s">
        <v>310</v>
      </c>
      <c r="M1109" s="1" t="s">
        <v>74</v>
      </c>
      <c r="N1109" s="1" t="s">
        <v>34</v>
      </c>
      <c r="O1109" s="1" t="s">
        <v>35</v>
      </c>
      <c r="P1109" s="1" t="s">
        <v>26</v>
      </c>
      <c r="Q1109" s="1" t="s">
        <v>26</v>
      </c>
      <c r="R1109" s="1" t="s">
        <v>26</v>
      </c>
      <c r="S1109" s="1" t="s">
        <v>26</v>
      </c>
      <c r="T1109" s="1" t="s">
        <v>26</v>
      </c>
      <c r="U1109" s="1" t="s">
        <v>36</v>
      </c>
      <c r="V1109" s="1" t="s">
        <v>71</v>
      </c>
      <c r="W1109" s="1" t="s">
        <v>30</v>
      </c>
      <c r="X1109" s="1" t="s">
        <v>26</v>
      </c>
      <c r="Y1109">
        <v>1</v>
      </c>
    </row>
    <row r="1110" spans="1:25" hidden="1" x14ac:dyDescent="0.25">
      <c r="A1110" s="1" t="s">
        <v>25</v>
      </c>
      <c r="B1110" s="1" t="s">
        <v>26</v>
      </c>
      <c r="C1110" s="1" t="s">
        <v>26</v>
      </c>
      <c r="D1110" s="1" t="s">
        <v>27</v>
      </c>
      <c r="E1110" s="1" t="s">
        <v>42</v>
      </c>
      <c r="F1110">
        <v>2018</v>
      </c>
      <c r="G1110">
        <v>2018</v>
      </c>
      <c r="H1110">
        <v>2018</v>
      </c>
      <c r="I1110" s="1" t="s">
        <v>29</v>
      </c>
      <c r="J1110" s="1" t="s">
        <v>30</v>
      </c>
      <c r="K1110" s="1" t="s">
        <v>38</v>
      </c>
      <c r="L1110" s="1" t="s">
        <v>39</v>
      </c>
      <c r="M1110" s="1" t="s">
        <v>40</v>
      </c>
      <c r="N1110" s="1" t="s">
        <v>34</v>
      </c>
      <c r="O1110" s="1" t="s">
        <v>35</v>
      </c>
      <c r="P1110" s="1" t="s">
        <v>26</v>
      </c>
      <c r="Q1110" s="1" t="s">
        <v>26</v>
      </c>
      <c r="R1110" s="1" t="s">
        <v>26</v>
      </c>
      <c r="S1110" s="1" t="s">
        <v>26</v>
      </c>
      <c r="T1110" s="1" t="s">
        <v>26</v>
      </c>
      <c r="U1110" s="1" t="s">
        <v>56</v>
      </c>
      <c r="V1110" s="1" t="s">
        <v>71</v>
      </c>
      <c r="W1110" s="1" t="s">
        <v>30</v>
      </c>
      <c r="X1110" s="1" t="s">
        <v>26</v>
      </c>
      <c r="Y1110">
        <v>1</v>
      </c>
    </row>
    <row r="1111" spans="1:25" hidden="1" x14ac:dyDescent="0.25">
      <c r="A1111" s="1" t="s">
        <v>25</v>
      </c>
      <c r="B1111" s="1" t="s">
        <v>26</v>
      </c>
      <c r="C1111" s="1" t="s">
        <v>26</v>
      </c>
      <c r="D1111" s="1" t="s">
        <v>27</v>
      </c>
      <c r="E1111" s="1" t="s">
        <v>28</v>
      </c>
      <c r="F1111">
        <v>2018</v>
      </c>
      <c r="G1111">
        <v>2018</v>
      </c>
      <c r="H1111">
        <v>2018</v>
      </c>
      <c r="I1111" s="1" t="s">
        <v>29</v>
      </c>
      <c r="J1111" s="1" t="s">
        <v>30</v>
      </c>
      <c r="K1111" s="1" t="s">
        <v>130</v>
      </c>
      <c r="L1111" s="1" t="s">
        <v>131</v>
      </c>
      <c r="M1111" s="1" t="s">
        <v>132</v>
      </c>
      <c r="N1111" s="1" t="s">
        <v>34</v>
      </c>
      <c r="O1111" s="1" t="s">
        <v>35</v>
      </c>
      <c r="P1111" s="1" t="s">
        <v>25</v>
      </c>
      <c r="Q1111" s="1" t="s">
        <v>25</v>
      </c>
      <c r="R1111" s="1" t="s">
        <v>26</v>
      </c>
      <c r="S1111" s="1" t="s">
        <v>25</v>
      </c>
      <c r="T1111" s="1" t="s">
        <v>25</v>
      </c>
      <c r="U1111" s="1" t="s">
        <v>36</v>
      </c>
      <c r="V1111" s="1" t="s">
        <v>71</v>
      </c>
      <c r="W1111" s="1" t="s">
        <v>30</v>
      </c>
      <c r="X1111" s="1" t="s">
        <v>25</v>
      </c>
      <c r="Y1111">
        <v>1</v>
      </c>
    </row>
    <row r="1112" spans="1:25" hidden="1" x14ac:dyDescent="0.25">
      <c r="A1112" s="1" t="s">
        <v>25</v>
      </c>
      <c r="B1112" s="1" t="s">
        <v>26</v>
      </c>
      <c r="C1112" s="1" t="s">
        <v>26</v>
      </c>
      <c r="D1112" s="1" t="s">
        <v>46</v>
      </c>
      <c r="E1112" s="1" t="s">
        <v>42</v>
      </c>
      <c r="F1112">
        <v>2018</v>
      </c>
      <c r="G1112">
        <v>2018</v>
      </c>
      <c r="H1112">
        <v>2018</v>
      </c>
      <c r="I1112" s="1" t="s">
        <v>29</v>
      </c>
      <c r="J1112" s="1" t="s">
        <v>30</v>
      </c>
      <c r="K1112" s="1" t="s">
        <v>63</v>
      </c>
      <c r="L1112" s="1" t="s">
        <v>64</v>
      </c>
      <c r="M1112" s="1" t="s">
        <v>65</v>
      </c>
      <c r="N1112" s="1" t="s">
        <v>34</v>
      </c>
      <c r="O1112" s="1" t="s">
        <v>35</v>
      </c>
      <c r="P1112" s="1" t="s">
        <v>26</v>
      </c>
      <c r="Q1112" s="1" t="s">
        <v>26</v>
      </c>
      <c r="R1112" s="1" t="s">
        <v>26</v>
      </c>
      <c r="S1112" s="1" t="s">
        <v>26</v>
      </c>
      <c r="T1112" s="1" t="s">
        <v>26</v>
      </c>
      <c r="U1112" s="1" t="s">
        <v>36</v>
      </c>
      <c r="V1112" s="1" t="s">
        <v>71</v>
      </c>
      <c r="W1112" s="1" t="s">
        <v>30</v>
      </c>
      <c r="X1112" s="1" t="s">
        <v>26</v>
      </c>
      <c r="Y1112">
        <v>1</v>
      </c>
    </row>
    <row r="1113" spans="1:25" hidden="1" x14ac:dyDescent="0.25">
      <c r="A1113" s="1" t="s">
        <v>25</v>
      </c>
      <c r="B1113" s="1" t="s">
        <v>26</v>
      </c>
      <c r="C1113" s="1" t="s">
        <v>26</v>
      </c>
      <c r="D1113" s="1" t="s">
        <v>46</v>
      </c>
      <c r="E1113" s="1" t="s">
        <v>42</v>
      </c>
      <c r="F1113">
        <v>2019</v>
      </c>
      <c r="G1113">
        <v>2019</v>
      </c>
      <c r="H1113">
        <v>2019</v>
      </c>
      <c r="I1113" s="1" t="s">
        <v>29</v>
      </c>
      <c r="J1113" s="1" t="s">
        <v>30</v>
      </c>
      <c r="K1113" s="1" t="s">
        <v>31</v>
      </c>
      <c r="L1113" s="1" t="s">
        <v>257</v>
      </c>
      <c r="M1113" s="1" t="s">
        <v>33</v>
      </c>
      <c r="N1113" s="1" t="s">
        <v>34</v>
      </c>
      <c r="O1113" s="1" t="s">
        <v>35</v>
      </c>
      <c r="P1113" s="1" t="s">
        <v>26</v>
      </c>
      <c r="Q1113" s="1" t="s">
        <v>26</v>
      </c>
      <c r="R1113" s="1" t="s">
        <v>26</v>
      </c>
      <c r="S1113" s="1" t="s">
        <v>26</v>
      </c>
      <c r="T1113" s="1" t="s">
        <v>26</v>
      </c>
      <c r="U1113" s="1" t="s">
        <v>36</v>
      </c>
      <c r="V1113" s="1" t="s">
        <v>71</v>
      </c>
      <c r="W1113" s="1" t="s">
        <v>551</v>
      </c>
      <c r="X1113" s="1" t="s">
        <v>25</v>
      </c>
      <c r="Y1113">
        <v>1</v>
      </c>
    </row>
    <row r="1114" spans="1:25" hidden="1" x14ac:dyDescent="0.25">
      <c r="A1114" s="1" t="s">
        <v>25</v>
      </c>
      <c r="B1114" s="1" t="s">
        <v>26</v>
      </c>
      <c r="C1114" s="1" t="s">
        <v>26</v>
      </c>
      <c r="D1114" s="1" t="s">
        <v>27</v>
      </c>
      <c r="E1114" s="1" t="s">
        <v>28</v>
      </c>
      <c r="F1114">
        <v>2019</v>
      </c>
      <c r="G1114">
        <v>2019</v>
      </c>
      <c r="H1114">
        <v>2019</v>
      </c>
      <c r="I1114" s="1" t="s">
        <v>29</v>
      </c>
      <c r="J1114" s="1" t="s">
        <v>30</v>
      </c>
      <c r="K1114" s="1" t="s">
        <v>43</v>
      </c>
      <c r="L1114" s="1" t="s">
        <v>44</v>
      </c>
      <c r="M1114" s="1" t="s">
        <v>45</v>
      </c>
      <c r="N1114" s="1" t="s">
        <v>34</v>
      </c>
      <c r="O1114" s="1" t="s">
        <v>35</v>
      </c>
      <c r="P1114" s="1" t="s">
        <v>25</v>
      </c>
      <c r="Q1114" s="1" t="s">
        <v>25</v>
      </c>
      <c r="R1114" s="1" t="s">
        <v>26</v>
      </c>
      <c r="S1114" s="1" t="s">
        <v>25</v>
      </c>
      <c r="T1114" s="1" t="s">
        <v>26</v>
      </c>
      <c r="U1114" s="1" t="s">
        <v>36</v>
      </c>
      <c r="V1114" s="1" t="s">
        <v>71</v>
      </c>
      <c r="W1114" s="1" t="s">
        <v>551</v>
      </c>
      <c r="X1114" s="1" t="s">
        <v>25</v>
      </c>
      <c r="Y1114">
        <v>1</v>
      </c>
    </row>
    <row r="1115" spans="1:25" hidden="1" x14ac:dyDescent="0.25">
      <c r="A1115" s="1" t="s">
        <v>25</v>
      </c>
      <c r="B1115" s="1" t="s">
        <v>26</v>
      </c>
      <c r="C1115" s="1" t="s">
        <v>26</v>
      </c>
      <c r="D1115" s="1" t="s">
        <v>46</v>
      </c>
      <c r="E1115" s="1" t="s">
        <v>42</v>
      </c>
      <c r="F1115">
        <v>2019</v>
      </c>
      <c r="G1115">
        <v>2019</v>
      </c>
      <c r="H1115">
        <v>2019</v>
      </c>
      <c r="I1115" s="1" t="s">
        <v>29</v>
      </c>
      <c r="J1115" s="1" t="s">
        <v>30</v>
      </c>
      <c r="K1115" s="1" t="s">
        <v>130</v>
      </c>
      <c r="L1115" s="1" t="s">
        <v>251</v>
      </c>
      <c r="M1115" s="1" t="s">
        <v>132</v>
      </c>
      <c r="N1115" s="1" t="s">
        <v>34</v>
      </c>
      <c r="O1115" s="1" t="s">
        <v>35</v>
      </c>
      <c r="P1115" s="1" t="s">
        <v>26</v>
      </c>
      <c r="Q1115" s="1" t="s">
        <v>26</v>
      </c>
      <c r="R1115" s="1" t="s">
        <v>26</v>
      </c>
      <c r="S1115" s="1" t="s">
        <v>26</v>
      </c>
      <c r="T1115" s="1" t="s">
        <v>26</v>
      </c>
      <c r="U1115" s="1" t="s">
        <v>36</v>
      </c>
      <c r="V1115" s="1" t="s">
        <v>71</v>
      </c>
      <c r="W1115" s="1" t="s">
        <v>30</v>
      </c>
      <c r="X1115" s="1" t="s">
        <v>26</v>
      </c>
      <c r="Y1115">
        <v>1</v>
      </c>
    </row>
    <row r="1116" spans="1:25" hidden="1" x14ac:dyDescent="0.25">
      <c r="A1116" s="1" t="s">
        <v>25</v>
      </c>
      <c r="B1116" s="1" t="s">
        <v>26</v>
      </c>
      <c r="C1116" s="1" t="s">
        <v>26</v>
      </c>
      <c r="D1116" s="1" t="s">
        <v>46</v>
      </c>
      <c r="E1116" s="1" t="s">
        <v>42</v>
      </c>
      <c r="F1116">
        <v>2018</v>
      </c>
      <c r="G1116">
        <v>2018</v>
      </c>
      <c r="H1116">
        <v>2018</v>
      </c>
      <c r="I1116" s="1" t="s">
        <v>29</v>
      </c>
      <c r="J1116" s="1" t="s">
        <v>30</v>
      </c>
      <c r="K1116" s="1" t="s">
        <v>38</v>
      </c>
      <c r="L1116" s="1" t="s">
        <v>204</v>
      </c>
      <c r="M1116" s="1" t="s">
        <v>55</v>
      </c>
      <c r="N1116" s="1" t="s">
        <v>34</v>
      </c>
      <c r="O1116" s="1" t="s">
        <v>35</v>
      </c>
      <c r="P1116" s="1" t="s">
        <v>26</v>
      </c>
      <c r="Q1116" s="1" t="s">
        <v>26</v>
      </c>
      <c r="R1116" s="1" t="s">
        <v>26</v>
      </c>
      <c r="S1116" s="1" t="s">
        <v>26</v>
      </c>
      <c r="T1116" s="1" t="s">
        <v>26</v>
      </c>
      <c r="U1116" s="1" t="s">
        <v>36</v>
      </c>
      <c r="V1116" s="1" t="s">
        <v>71</v>
      </c>
      <c r="W1116" s="1" t="s">
        <v>30</v>
      </c>
      <c r="X1116" s="1" t="s">
        <v>26</v>
      </c>
      <c r="Y1116">
        <v>1</v>
      </c>
    </row>
    <row r="1117" spans="1:25" hidden="1" x14ac:dyDescent="0.25">
      <c r="A1117" s="1" t="s">
        <v>25</v>
      </c>
      <c r="B1117" s="1" t="s">
        <v>26</v>
      </c>
      <c r="C1117" s="1" t="s">
        <v>26</v>
      </c>
      <c r="D1117" s="1" t="s">
        <v>46</v>
      </c>
      <c r="E1117" s="1" t="s">
        <v>53</v>
      </c>
      <c r="F1117">
        <v>2020</v>
      </c>
      <c r="G1117">
        <v>2020</v>
      </c>
      <c r="H1117">
        <v>2020</v>
      </c>
      <c r="I1117" s="1" t="s">
        <v>29</v>
      </c>
      <c r="J1117" s="1" t="s">
        <v>30</v>
      </c>
      <c r="K1117" s="1" t="s">
        <v>38</v>
      </c>
      <c r="L1117" s="1" t="s">
        <v>39</v>
      </c>
      <c r="M1117" s="1" t="s">
        <v>40</v>
      </c>
      <c r="N1117" s="1" t="s">
        <v>34</v>
      </c>
      <c r="O1117" s="1" t="s">
        <v>35</v>
      </c>
      <c r="P1117" s="1" t="s">
        <v>25</v>
      </c>
      <c r="Q1117" s="1" t="s">
        <v>26</v>
      </c>
      <c r="R1117" s="1" t="s">
        <v>26</v>
      </c>
      <c r="S1117" s="1" t="s">
        <v>25</v>
      </c>
      <c r="T1117" s="1" t="s">
        <v>26</v>
      </c>
      <c r="U1117" s="1" t="s">
        <v>36</v>
      </c>
      <c r="V1117" s="1" t="s">
        <v>71</v>
      </c>
      <c r="W1117" s="1" t="s">
        <v>30</v>
      </c>
      <c r="X1117" s="1" t="s">
        <v>25</v>
      </c>
      <c r="Y1117">
        <v>1</v>
      </c>
    </row>
    <row r="1118" spans="1:25" hidden="1" x14ac:dyDescent="0.25">
      <c r="A1118" s="1" t="s">
        <v>25</v>
      </c>
      <c r="B1118" s="1" t="s">
        <v>26</v>
      </c>
      <c r="C1118" s="1" t="s">
        <v>26</v>
      </c>
      <c r="D1118" s="1" t="s">
        <v>46</v>
      </c>
      <c r="E1118" s="1" t="s">
        <v>53</v>
      </c>
      <c r="F1118">
        <v>2018</v>
      </c>
      <c r="G1118">
        <v>2018</v>
      </c>
      <c r="H1118">
        <v>2018</v>
      </c>
      <c r="I1118" s="1" t="s">
        <v>29</v>
      </c>
      <c r="J1118" s="1" t="s">
        <v>30</v>
      </c>
      <c r="K1118" s="1" t="s">
        <v>43</v>
      </c>
      <c r="L1118" s="1" t="s">
        <v>44</v>
      </c>
      <c r="M1118" s="1" t="s">
        <v>45</v>
      </c>
      <c r="N1118" s="1" t="s">
        <v>34</v>
      </c>
      <c r="O1118" s="1" t="s">
        <v>35</v>
      </c>
      <c r="P1118" s="1" t="s">
        <v>25</v>
      </c>
      <c r="Q1118" s="1" t="s">
        <v>26</v>
      </c>
      <c r="R1118" s="1" t="s">
        <v>26</v>
      </c>
      <c r="S1118" s="1" t="s">
        <v>25</v>
      </c>
      <c r="T1118" s="1" t="s">
        <v>26</v>
      </c>
      <c r="U1118" s="1" t="s">
        <v>36</v>
      </c>
      <c r="V1118" s="1" t="s">
        <v>71</v>
      </c>
      <c r="W1118" s="1" t="s">
        <v>30</v>
      </c>
      <c r="X1118" s="1" t="s">
        <v>26</v>
      </c>
      <c r="Y1118">
        <v>1</v>
      </c>
    </row>
    <row r="1119" spans="1:25" hidden="1" x14ac:dyDescent="0.25">
      <c r="A1119" s="1" t="s">
        <v>25</v>
      </c>
      <c r="B1119" s="1" t="s">
        <v>26</v>
      </c>
      <c r="C1119" s="1" t="s">
        <v>26</v>
      </c>
      <c r="D1119" s="1" t="s">
        <v>46</v>
      </c>
      <c r="E1119" s="1" t="s">
        <v>53</v>
      </c>
      <c r="F1119">
        <v>2017</v>
      </c>
      <c r="G1119">
        <v>2017</v>
      </c>
      <c r="H1119">
        <v>2017</v>
      </c>
      <c r="I1119" s="1" t="s">
        <v>29</v>
      </c>
      <c r="J1119" s="1" t="s">
        <v>30</v>
      </c>
      <c r="K1119" s="1" t="s">
        <v>107</v>
      </c>
      <c r="L1119" s="1" t="s">
        <v>318</v>
      </c>
      <c r="M1119" s="1" t="s">
        <v>109</v>
      </c>
      <c r="N1119" s="1" t="s">
        <v>34</v>
      </c>
      <c r="O1119" s="1" t="s">
        <v>35</v>
      </c>
      <c r="P1119" s="1" t="s">
        <v>25</v>
      </c>
      <c r="Q1119" s="1" t="s">
        <v>25</v>
      </c>
      <c r="R1119" s="1" t="s">
        <v>26</v>
      </c>
      <c r="S1119" s="1" t="s">
        <v>25</v>
      </c>
      <c r="T1119" s="1" t="s">
        <v>25</v>
      </c>
      <c r="U1119" s="1" t="s">
        <v>36</v>
      </c>
      <c r="V1119" s="1" t="s">
        <v>71</v>
      </c>
      <c r="W1119" s="1" t="s">
        <v>30</v>
      </c>
      <c r="X1119" s="1" t="s">
        <v>25</v>
      </c>
      <c r="Y1119">
        <v>1</v>
      </c>
    </row>
    <row r="1120" spans="1:25" hidden="1" x14ac:dyDescent="0.25">
      <c r="A1120" s="1" t="s">
        <v>25</v>
      </c>
      <c r="B1120" s="1" t="s">
        <v>26</v>
      </c>
      <c r="C1120" s="1" t="s">
        <v>26</v>
      </c>
      <c r="D1120" s="1" t="s">
        <v>46</v>
      </c>
      <c r="E1120" s="1" t="s">
        <v>42</v>
      </c>
      <c r="F1120">
        <v>2020</v>
      </c>
      <c r="G1120">
        <v>2020</v>
      </c>
      <c r="H1120">
        <v>2020</v>
      </c>
      <c r="I1120" s="1" t="s">
        <v>29</v>
      </c>
      <c r="J1120" s="1" t="s">
        <v>30</v>
      </c>
      <c r="K1120" s="1" t="s">
        <v>38</v>
      </c>
      <c r="L1120" s="1" t="s">
        <v>39</v>
      </c>
      <c r="M1120" s="1" t="s">
        <v>40</v>
      </c>
      <c r="N1120" s="1" t="s">
        <v>34</v>
      </c>
      <c r="O1120" s="1" t="s">
        <v>35</v>
      </c>
      <c r="P1120" s="1" t="s">
        <v>26</v>
      </c>
      <c r="Q1120" s="1" t="s">
        <v>26</v>
      </c>
      <c r="R1120" s="1" t="s">
        <v>26</v>
      </c>
      <c r="S1120" s="1" t="s">
        <v>26</v>
      </c>
      <c r="T1120" s="1" t="s">
        <v>26</v>
      </c>
      <c r="U1120" s="1" t="s">
        <v>56</v>
      </c>
      <c r="V1120" s="1" t="s">
        <v>71</v>
      </c>
      <c r="W1120" s="1" t="s">
        <v>30</v>
      </c>
      <c r="X1120" s="1" t="s">
        <v>26</v>
      </c>
      <c r="Y1120">
        <v>1</v>
      </c>
    </row>
    <row r="1121" spans="1:25" hidden="1" x14ac:dyDescent="0.25">
      <c r="A1121" s="1" t="s">
        <v>25</v>
      </c>
      <c r="B1121" s="1" t="s">
        <v>26</v>
      </c>
      <c r="C1121" s="1" t="s">
        <v>26</v>
      </c>
      <c r="D1121" s="1" t="s">
        <v>46</v>
      </c>
      <c r="E1121" s="1" t="s">
        <v>42</v>
      </c>
      <c r="F1121">
        <v>2016</v>
      </c>
      <c r="G1121">
        <v>2016</v>
      </c>
      <c r="H1121">
        <v>2016</v>
      </c>
      <c r="I1121" s="1" t="s">
        <v>29</v>
      </c>
      <c r="J1121" s="1" t="s">
        <v>30</v>
      </c>
      <c r="K1121" s="1" t="s">
        <v>82</v>
      </c>
      <c r="L1121" s="1" t="s">
        <v>237</v>
      </c>
      <c r="M1121" s="1" t="s">
        <v>84</v>
      </c>
      <c r="N1121" s="1" t="s">
        <v>34</v>
      </c>
      <c r="O1121" s="1" t="s">
        <v>35</v>
      </c>
      <c r="P1121" s="1" t="s">
        <v>26</v>
      </c>
      <c r="Q1121" s="1" t="s">
        <v>26</v>
      </c>
      <c r="R1121" s="1" t="s">
        <v>26</v>
      </c>
      <c r="S1121" s="1" t="s">
        <v>26</v>
      </c>
      <c r="T1121" s="1" t="s">
        <v>26</v>
      </c>
      <c r="U1121" s="1" t="s">
        <v>36</v>
      </c>
      <c r="V1121" s="1" t="s">
        <v>71</v>
      </c>
      <c r="W1121" s="1" t="s">
        <v>30</v>
      </c>
      <c r="X1121" s="1" t="s">
        <v>26</v>
      </c>
      <c r="Y1121">
        <v>1</v>
      </c>
    </row>
    <row r="1122" spans="1:25" hidden="1" x14ac:dyDescent="0.25">
      <c r="A1122" s="1" t="s">
        <v>25</v>
      </c>
      <c r="B1122" s="1" t="s">
        <v>26</v>
      </c>
      <c r="C1122" s="1" t="s">
        <v>26</v>
      </c>
      <c r="D1122" s="1" t="s">
        <v>27</v>
      </c>
      <c r="E1122" s="1" t="s">
        <v>28</v>
      </c>
      <c r="F1122">
        <v>2020</v>
      </c>
      <c r="G1122">
        <v>2020</v>
      </c>
      <c r="H1122">
        <v>2020</v>
      </c>
      <c r="I1122" s="1" t="s">
        <v>29</v>
      </c>
      <c r="J1122" s="1" t="s">
        <v>30</v>
      </c>
      <c r="K1122" s="1" t="s">
        <v>130</v>
      </c>
      <c r="L1122" s="1" t="s">
        <v>131</v>
      </c>
      <c r="M1122" s="1" t="s">
        <v>132</v>
      </c>
      <c r="N1122" s="1" t="s">
        <v>34</v>
      </c>
      <c r="O1122" s="1" t="s">
        <v>35</v>
      </c>
      <c r="P1122" s="1" t="s">
        <v>25</v>
      </c>
      <c r="Q1122" s="1" t="s">
        <v>25</v>
      </c>
      <c r="R1122" s="1" t="s">
        <v>26</v>
      </c>
      <c r="S1122" s="1" t="s">
        <v>25</v>
      </c>
      <c r="T1122" s="1" t="s">
        <v>26</v>
      </c>
      <c r="U1122" s="1" t="s">
        <v>36</v>
      </c>
      <c r="V1122" s="1" t="s">
        <v>71</v>
      </c>
      <c r="W1122" s="1" t="s">
        <v>30</v>
      </c>
      <c r="X1122" s="1" t="s">
        <v>26</v>
      </c>
      <c r="Y1122">
        <v>1</v>
      </c>
    </row>
    <row r="1123" spans="1:25" hidden="1" x14ac:dyDescent="0.25">
      <c r="A1123" s="1" t="s">
        <v>25</v>
      </c>
      <c r="B1123" s="1" t="s">
        <v>26</v>
      </c>
      <c r="C1123" s="1" t="s">
        <v>26</v>
      </c>
      <c r="D1123" s="1" t="s">
        <v>27</v>
      </c>
      <c r="E1123" s="1" t="s">
        <v>28</v>
      </c>
      <c r="F1123">
        <v>2015</v>
      </c>
      <c r="G1123">
        <v>2015</v>
      </c>
      <c r="H1123">
        <v>2015</v>
      </c>
      <c r="I1123" s="1" t="s">
        <v>29</v>
      </c>
      <c r="J1123" s="1" t="s">
        <v>30</v>
      </c>
      <c r="K1123" s="1" t="s">
        <v>63</v>
      </c>
      <c r="L1123" s="1" t="s">
        <v>319</v>
      </c>
      <c r="M1123" s="1" t="s">
        <v>65</v>
      </c>
      <c r="N1123" s="1" t="s">
        <v>34</v>
      </c>
      <c r="O1123" s="1" t="s">
        <v>35</v>
      </c>
      <c r="P1123" s="1" t="s">
        <v>25</v>
      </c>
      <c r="Q1123" s="1" t="s">
        <v>25</v>
      </c>
      <c r="R1123" s="1" t="s">
        <v>26</v>
      </c>
      <c r="S1123" s="1" t="s">
        <v>25</v>
      </c>
      <c r="T1123" s="1" t="s">
        <v>25</v>
      </c>
      <c r="U1123" s="1" t="s">
        <v>36</v>
      </c>
      <c r="V1123" s="1" t="s">
        <v>71</v>
      </c>
      <c r="W1123" s="1" t="s">
        <v>30</v>
      </c>
      <c r="X1123" s="1" t="s">
        <v>26</v>
      </c>
      <c r="Y1123">
        <v>1</v>
      </c>
    </row>
    <row r="1124" spans="1:25" hidden="1" x14ac:dyDescent="0.25">
      <c r="A1124" s="1" t="s">
        <v>25</v>
      </c>
      <c r="B1124" s="1" t="s">
        <v>26</v>
      </c>
      <c r="C1124" s="1" t="s">
        <v>26</v>
      </c>
      <c r="D1124" s="1" t="s">
        <v>27</v>
      </c>
      <c r="E1124" s="1" t="s">
        <v>28</v>
      </c>
      <c r="F1124">
        <v>2017</v>
      </c>
      <c r="G1124">
        <v>2017</v>
      </c>
      <c r="H1124">
        <v>2017</v>
      </c>
      <c r="I1124" s="1" t="s">
        <v>29</v>
      </c>
      <c r="J1124" s="1" t="s">
        <v>30</v>
      </c>
      <c r="K1124" s="1" t="s">
        <v>95</v>
      </c>
      <c r="L1124" s="1" t="s">
        <v>134</v>
      </c>
      <c r="M1124" s="1" t="s">
        <v>96</v>
      </c>
      <c r="N1124" s="1" t="s">
        <v>34</v>
      </c>
      <c r="O1124" s="1" t="s">
        <v>35</v>
      </c>
      <c r="P1124" s="1" t="s">
        <v>25</v>
      </c>
      <c r="Q1124" s="1" t="s">
        <v>25</v>
      </c>
      <c r="R1124" s="1" t="s">
        <v>26</v>
      </c>
      <c r="S1124" s="1" t="s">
        <v>25</v>
      </c>
      <c r="T1124" s="1" t="s">
        <v>26</v>
      </c>
      <c r="U1124" s="1" t="s">
        <v>36</v>
      </c>
      <c r="V1124" s="1" t="s">
        <v>71</v>
      </c>
      <c r="W1124" s="1" t="s">
        <v>30</v>
      </c>
      <c r="X1124" s="1" t="s">
        <v>25</v>
      </c>
      <c r="Y1124">
        <v>1</v>
      </c>
    </row>
    <row r="1125" spans="1:25" hidden="1" x14ac:dyDescent="0.25">
      <c r="A1125" s="1" t="s">
        <v>25</v>
      </c>
      <c r="B1125" s="1" t="s">
        <v>26</v>
      </c>
      <c r="C1125" s="1" t="s">
        <v>26</v>
      </c>
      <c r="D1125" s="1" t="s">
        <v>46</v>
      </c>
      <c r="E1125" s="1" t="s">
        <v>53</v>
      </c>
      <c r="F1125">
        <v>2018</v>
      </c>
      <c r="G1125">
        <v>2018</v>
      </c>
      <c r="H1125">
        <v>2018</v>
      </c>
      <c r="I1125" s="1" t="s">
        <v>29</v>
      </c>
      <c r="J1125" s="1" t="s">
        <v>30</v>
      </c>
      <c r="K1125" s="1" t="s">
        <v>66</v>
      </c>
      <c r="L1125" s="1" t="s">
        <v>67</v>
      </c>
      <c r="M1125" s="1" t="s">
        <v>68</v>
      </c>
      <c r="N1125" s="1" t="s">
        <v>34</v>
      </c>
      <c r="O1125" s="1" t="s">
        <v>35</v>
      </c>
      <c r="P1125" s="1" t="s">
        <v>25</v>
      </c>
      <c r="Q1125" s="1" t="s">
        <v>26</v>
      </c>
      <c r="R1125" s="1" t="s">
        <v>26</v>
      </c>
      <c r="S1125" s="1" t="s">
        <v>25</v>
      </c>
      <c r="T1125" s="1" t="s">
        <v>26</v>
      </c>
      <c r="U1125" s="1" t="s">
        <v>36</v>
      </c>
      <c r="V1125" s="1" t="s">
        <v>71</v>
      </c>
      <c r="W1125" s="1" t="s">
        <v>551</v>
      </c>
      <c r="X1125" s="1" t="s">
        <v>26</v>
      </c>
      <c r="Y1125">
        <v>1</v>
      </c>
    </row>
    <row r="1126" spans="1:25" hidden="1" x14ac:dyDescent="0.25">
      <c r="A1126" s="1" t="s">
        <v>25</v>
      </c>
      <c r="B1126" s="1" t="s">
        <v>26</v>
      </c>
      <c r="C1126" s="1" t="s">
        <v>26</v>
      </c>
      <c r="D1126" s="1" t="s">
        <v>27</v>
      </c>
      <c r="E1126" s="1" t="s">
        <v>28</v>
      </c>
      <c r="F1126">
        <v>2018</v>
      </c>
      <c r="G1126">
        <v>2018</v>
      </c>
      <c r="H1126">
        <v>2018</v>
      </c>
      <c r="I1126" s="1" t="s">
        <v>29</v>
      </c>
      <c r="J1126" s="1" t="s">
        <v>30</v>
      </c>
      <c r="K1126" s="1" t="s">
        <v>43</v>
      </c>
      <c r="L1126" s="1" t="s">
        <v>44</v>
      </c>
      <c r="M1126" s="1" t="s">
        <v>45</v>
      </c>
      <c r="N1126" s="1" t="s">
        <v>34</v>
      </c>
      <c r="O1126" s="1" t="s">
        <v>35</v>
      </c>
      <c r="P1126" s="1" t="s">
        <v>25</v>
      </c>
      <c r="Q1126" s="1" t="s">
        <v>25</v>
      </c>
      <c r="R1126" s="1" t="s">
        <v>26</v>
      </c>
      <c r="S1126" s="1" t="s">
        <v>25</v>
      </c>
      <c r="T1126" s="1" t="s">
        <v>25</v>
      </c>
      <c r="U1126" s="1" t="s">
        <v>36</v>
      </c>
      <c r="V1126" s="1" t="s">
        <v>71</v>
      </c>
      <c r="W1126" s="1" t="s">
        <v>30</v>
      </c>
      <c r="X1126" s="1" t="s">
        <v>25</v>
      </c>
      <c r="Y1126">
        <v>3</v>
      </c>
    </row>
    <row r="1127" spans="1:25" hidden="1" x14ac:dyDescent="0.25">
      <c r="A1127" s="1" t="s">
        <v>25</v>
      </c>
      <c r="B1127" s="1" t="s">
        <v>26</v>
      </c>
      <c r="C1127" s="1" t="s">
        <v>26</v>
      </c>
      <c r="D1127" s="1" t="s">
        <v>27</v>
      </c>
      <c r="E1127" s="1" t="s">
        <v>28</v>
      </c>
      <c r="F1127">
        <v>2018</v>
      </c>
      <c r="G1127">
        <v>2018</v>
      </c>
      <c r="H1127">
        <v>2018</v>
      </c>
      <c r="I1127" s="1" t="s">
        <v>29</v>
      </c>
      <c r="J1127" s="1" t="s">
        <v>30</v>
      </c>
      <c r="K1127" s="1" t="s">
        <v>38</v>
      </c>
      <c r="L1127" s="1" t="s">
        <v>39</v>
      </c>
      <c r="M1127" s="1" t="s">
        <v>40</v>
      </c>
      <c r="N1127" s="1" t="s">
        <v>34</v>
      </c>
      <c r="O1127" s="1" t="s">
        <v>35</v>
      </c>
      <c r="P1127" s="1" t="s">
        <v>25</v>
      </c>
      <c r="Q1127" s="1" t="s">
        <v>25</v>
      </c>
      <c r="R1127" s="1" t="s">
        <v>26</v>
      </c>
      <c r="S1127" s="1" t="s">
        <v>25</v>
      </c>
      <c r="T1127" s="1" t="s">
        <v>25</v>
      </c>
      <c r="U1127" s="1" t="s">
        <v>56</v>
      </c>
      <c r="V1127" s="1" t="s">
        <v>71</v>
      </c>
      <c r="W1127" s="1" t="s">
        <v>30</v>
      </c>
      <c r="X1127" s="1" t="s">
        <v>26</v>
      </c>
      <c r="Y1127">
        <v>1</v>
      </c>
    </row>
    <row r="1128" spans="1:25" hidden="1" x14ac:dyDescent="0.25">
      <c r="A1128" s="1" t="s">
        <v>25</v>
      </c>
      <c r="B1128" s="1" t="s">
        <v>26</v>
      </c>
      <c r="C1128" s="1" t="s">
        <v>26</v>
      </c>
      <c r="D1128" s="1" t="s">
        <v>27</v>
      </c>
      <c r="E1128" s="1" t="s">
        <v>28</v>
      </c>
      <c r="F1128">
        <v>2016</v>
      </c>
      <c r="G1128">
        <v>2016</v>
      </c>
      <c r="H1128">
        <v>2016</v>
      </c>
      <c r="I1128" s="1" t="s">
        <v>29</v>
      </c>
      <c r="J1128" s="1" t="s">
        <v>30</v>
      </c>
      <c r="K1128" s="1" t="s">
        <v>89</v>
      </c>
      <c r="L1128" s="1" t="s">
        <v>205</v>
      </c>
      <c r="M1128" s="1" t="s">
        <v>91</v>
      </c>
      <c r="N1128" s="1" t="s">
        <v>34</v>
      </c>
      <c r="O1128" s="1" t="s">
        <v>35</v>
      </c>
      <c r="P1128" s="1" t="s">
        <v>25</v>
      </c>
      <c r="Q1128" s="1" t="s">
        <v>25</v>
      </c>
      <c r="R1128" s="1" t="s">
        <v>26</v>
      </c>
      <c r="S1128" s="1" t="s">
        <v>25</v>
      </c>
      <c r="T1128" s="1" t="s">
        <v>25</v>
      </c>
      <c r="U1128" s="1" t="s">
        <v>36</v>
      </c>
      <c r="V1128" s="1" t="s">
        <v>71</v>
      </c>
      <c r="W1128" s="1" t="s">
        <v>30</v>
      </c>
      <c r="X1128" s="1" t="s">
        <v>25</v>
      </c>
      <c r="Y1128">
        <v>1</v>
      </c>
    </row>
    <row r="1129" spans="1:25" hidden="1" x14ac:dyDescent="0.25">
      <c r="A1129" s="1" t="s">
        <v>25</v>
      </c>
      <c r="B1129" s="1" t="s">
        <v>26</v>
      </c>
      <c r="C1129" s="1" t="s">
        <v>26</v>
      </c>
      <c r="D1129" s="1" t="s">
        <v>27</v>
      </c>
      <c r="E1129" s="1" t="s">
        <v>42</v>
      </c>
      <c r="F1129">
        <v>2020</v>
      </c>
      <c r="G1129">
        <v>2020</v>
      </c>
      <c r="H1129">
        <v>2020</v>
      </c>
      <c r="I1129" s="1" t="s">
        <v>29</v>
      </c>
      <c r="J1129" s="1" t="s">
        <v>30</v>
      </c>
      <c r="K1129" s="1" t="s">
        <v>66</v>
      </c>
      <c r="L1129" s="1" t="s">
        <v>67</v>
      </c>
      <c r="M1129" s="1" t="s">
        <v>68</v>
      </c>
      <c r="N1129" s="1" t="s">
        <v>34</v>
      </c>
      <c r="O1129" s="1" t="s">
        <v>35</v>
      </c>
      <c r="P1129" s="1" t="s">
        <v>26</v>
      </c>
      <c r="Q1129" s="1" t="s">
        <v>26</v>
      </c>
      <c r="R1129" s="1" t="s">
        <v>26</v>
      </c>
      <c r="S1129" s="1" t="s">
        <v>26</v>
      </c>
      <c r="T1129" s="1" t="s">
        <v>26</v>
      </c>
      <c r="U1129" s="1" t="s">
        <v>36</v>
      </c>
      <c r="V1129" s="1" t="s">
        <v>71</v>
      </c>
      <c r="W1129" s="1" t="s">
        <v>30</v>
      </c>
      <c r="X1129" s="1" t="s">
        <v>26</v>
      </c>
      <c r="Y1129">
        <v>1</v>
      </c>
    </row>
    <row r="1130" spans="1:25" hidden="1" x14ac:dyDescent="0.25">
      <c r="A1130" s="1" t="s">
        <v>25</v>
      </c>
      <c r="B1130" s="1" t="s">
        <v>26</v>
      </c>
      <c r="C1130" s="1" t="s">
        <v>26</v>
      </c>
      <c r="D1130" s="1" t="s">
        <v>27</v>
      </c>
      <c r="E1130" s="1" t="s">
        <v>28</v>
      </c>
      <c r="F1130">
        <v>2015</v>
      </c>
      <c r="G1130">
        <v>2015</v>
      </c>
      <c r="H1130">
        <v>2015</v>
      </c>
      <c r="I1130" s="1" t="s">
        <v>29</v>
      </c>
      <c r="J1130" s="1" t="s">
        <v>30</v>
      </c>
      <c r="K1130" s="1" t="s">
        <v>66</v>
      </c>
      <c r="L1130" s="1" t="s">
        <v>226</v>
      </c>
      <c r="M1130" s="1" t="s">
        <v>68</v>
      </c>
      <c r="N1130" s="1" t="s">
        <v>34</v>
      </c>
      <c r="O1130" s="1" t="s">
        <v>35</v>
      </c>
      <c r="P1130" s="1" t="s">
        <v>25</v>
      </c>
      <c r="Q1130" s="1" t="s">
        <v>25</v>
      </c>
      <c r="R1130" s="1" t="s">
        <v>26</v>
      </c>
      <c r="S1130" s="1" t="s">
        <v>25</v>
      </c>
      <c r="T1130" s="1" t="s">
        <v>25</v>
      </c>
      <c r="U1130" s="1" t="s">
        <v>56</v>
      </c>
      <c r="V1130" s="1" t="s">
        <v>71</v>
      </c>
      <c r="W1130" s="1" t="s">
        <v>30</v>
      </c>
      <c r="X1130" s="1" t="s">
        <v>25</v>
      </c>
      <c r="Y1130">
        <v>1</v>
      </c>
    </row>
    <row r="1131" spans="1:25" hidden="1" x14ac:dyDescent="0.25">
      <c r="A1131" s="1" t="s">
        <v>25</v>
      </c>
      <c r="B1131" s="1" t="s">
        <v>26</v>
      </c>
      <c r="C1131" s="1" t="s">
        <v>26</v>
      </c>
      <c r="D1131" s="1" t="s">
        <v>27</v>
      </c>
      <c r="E1131" s="1" t="s">
        <v>28</v>
      </c>
      <c r="F1131">
        <v>2017</v>
      </c>
      <c r="G1131">
        <v>2017</v>
      </c>
      <c r="H1131">
        <v>2017</v>
      </c>
      <c r="I1131" s="1" t="s">
        <v>29</v>
      </c>
      <c r="J1131" s="1" t="s">
        <v>30</v>
      </c>
      <c r="K1131" s="1" t="s">
        <v>66</v>
      </c>
      <c r="L1131" s="1" t="s">
        <v>324</v>
      </c>
      <c r="M1131" s="1" t="s">
        <v>175</v>
      </c>
      <c r="N1131" s="1" t="s">
        <v>34</v>
      </c>
      <c r="O1131" s="1" t="s">
        <v>35</v>
      </c>
      <c r="P1131" s="1" t="s">
        <v>25</v>
      </c>
      <c r="Q1131" s="1" t="s">
        <v>25</v>
      </c>
      <c r="R1131" s="1" t="s">
        <v>26</v>
      </c>
      <c r="S1131" s="1" t="s">
        <v>25</v>
      </c>
      <c r="T1131" s="1" t="s">
        <v>25</v>
      </c>
      <c r="U1131" s="1" t="s">
        <v>36</v>
      </c>
      <c r="V1131" s="1" t="s">
        <v>71</v>
      </c>
      <c r="W1131" s="1" t="s">
        <v>30</v>
      </c>
      <c r="X1131" s="1" t="s">
        <v>26</v>
      </c>
      <c r="Y1131">
        <v>1</v>
      </c>
    </row>
    <row r="1132" spans="1:25" hidden="1" x14ac:dyDescent="0.25">
      <c r="A1132" s="1" t="s">
        <v>25</v>
      </c>
      <c r="B1132" s="1" t="s">
        <v>26</v>
      </c>
      <c r="C1132" s="1" t="s">
        <v>26</v>
      </c>
      <c r="D1132" s="1" t="s">
        <v>46</v>
      </c>
      <c r="E1132" s="1" t="s">
        <v>42</v>
      </c>
      <c r="F1132">
        <v>2020</v>
      </c>
      <c r="G1132">
        <v>2020</v>
      </c>
      <c r="H1132">
        <v>2020</v>
      </c>
      <c r="I1132" s="1" t="s">
        <v>29</v>
      </c>
      <c r="J1132" s="1" t="s">
        <v>30</v>
      </c>
      <c r="K1132" s="1" t="s">
        <v>168</v>
      </c>
      <c r="L1132" s="1" t="s">
        <v>326</v>
      </c>
      <c r="M1132" s="1" t="s">
        <v>62</v>
      </c>
      <c r="N1132" s="1" t="s">
        <v>34</v>
      </c>
      <c r="O1132" s="1" t="s">
        <v>35</v>
      </c>
      <c r="P1132" s="1" t="s">
        <v>26</v>
      </c>
      <c r="Q1132" s="1" t="s">
        <v>26</v>
      </c>
      <c r="R1132" s="1" t="s">
        <v>26</v>
      </c>
      <c r="S1132" s="1" t="s">
        <v>26</v>
      </c>
      <c r="T1132" s="1" t="s">
        <v>26</v>
      </c>
      <c r="U1132" s="1" t="s">
        <v>36</v>
      </c>
      <c r="V1132" s="1" t="s">
        <v>71</v>
      </c>
      <c r="W1132" s="1" t="s">
        <v>122</v>
      </c>
      <c r="X1132" s="1" t="s">
        <v>26</v>
      </c>
      <c r="Y1132">
        <v>1</v>
      </c>
    </row>
    <row r="1133" spans="1:25" hidden="1" x14ac:dyDescent="0.25">
      <c r="A1133" s="1" t="s">
        <v>25</v>
      </c>
      <c r="B1133" s="1" t="s">
        <v>26</v>
      </c>
      <c r="C1133" s="1" t="s">
        <v>26</v>
      </c>
      <c r="D1133" s="1" t="s">
        <v>46</v>
      </c>
      <c r="E1133" s="1" t="s">
        <v>42</v>
      </c>
      <c r="F1133">
        <v>2019</v>
      </c>
      <c r="G1133">
        <v>2019</v>
      </c>
      <c r="H1133">
        <v>2019</v>
      </c>
      <c r="I1133" s="1" t="s">
        <v>29</v>
      </c>
      <c r="J1133" s="1" t="s">
        <v>30</v>
      </c>
      <c r="K1133" s="1" t="s">
        <v>38</v>
      </c>
      <c r="L1133" s="1" t="s">
        <v>327</v>
      </c>
      <c r="M1133" s="1" t="s">
        <v>55</v>
      </c>
      <c r="N1133" s="1" t="s">
        <v>34</v>
      </c>
      <c r="O1133" s="1" t="s">
        <v>35</v>
      </c>
      <c r="P1133" s="1" t="s">
        <v>26</v>
      </c>
      <c r="Q1133" s="1" t="s">
        <v>26</v>
      </c>
      <c r="R1133" s="1" t="s">
        <v>26</v>
      </c>
      <c r="S1133" s="1" t="s">
        <v>26</v>
      </c>
      <c r="T1133" s="1" t="s">
        <v>26</v>
      </c>
      <c r="U1133" s="1" t="s">
        <v>36</v>
      </c>
      <c r="V1133" s="1" t="s">
        <v>71</v>
      </c>
      <c r="W1133" s="1" t="s">
        <v>30</v>
      </c>
      <c r="X1133" s="1" t="s">
        <v>26</v>
      </c>
      <c r="Y1133">
        <v>1</v>
      </c>
    </row>
    <row r="1134" spans="1:25" hidden="1" x14ac:dyDescent="0.25">
      <c r="A1134" s="1" t="s">
        <v>25</v>
      </c>
      <c r="B1134" s="1" t="s">
        <v>26</v>
      </c>
      <c r="C1134" s="1" t="s">
        <v>26</v>
      </c>
      <c r="D1134" s="1" t="s">
        <v>27</v>
      </c>
      <c r="E1134" s="1" t="s">
        <v>28</v>
      </c>
      <c r="F1134">
        <v>2019</v>
      </c>
      <c r="G1134">
        <v>2019</v>
      </c>
      <c r="H1134">
        <v>2019</v>
      </c>
      <c r="I1134" s="1" t="s">
        <v>29</v>
      </c>
      <c r="J1134" s="1" t="s">
        <v>30</v>
      </c>
      <c r="K1134" s="1" t="s">
        <v>38</v>
      </c>
      <c r="L1134" s="1" t="s">
        <v>39</v>
      </c>
      <c r="M1134" s="1" t="s">
        <v>40</v>
      </c>
      <c r="N1134" s="1" t="s">
        <v>34</v>
      </c>
      <c r="O1134" s="1" t="s">
        <v>35</v>
      </c>
      <c r="P1134" s="1" t="s">
        <v>25</v>
      </c>
      <c r="Q1134" s="1" t="s">
        <v>25</v>
      </c>
      <c r="R1134" s="1" t="s">
        <v>26</v>
      </c>
      <c r="S1134" s="1" t="s">
        <v>25</v>
      </c>
      <c r="T1134" s="1" t="s">
        <v>25</v>
      </c>
      <c r="U1134" s="1" t="s">
        <v>36</v>
      </c>
      <c r="V1134" s="1" t="s">
        <v>71</v>
      </c>
      <c r="W1134" s="1" t="s">
        <v>30</v>
      </c>
      <c r="X1134" s="1" t="s">
        <v>26</v>
      </c>
      <c r="Y1134">
        <v>9</v>
      </c>
    </row>
    <row r="1135" spans="1:25" hidden="1" x14ac:dyDescent="0.25">
      <c r="A1135" s="1" t="s">
        <v>25</v>
      </c>
      <c r="B1135" s="1" t="s">
        <v>26</v>
      </c>
      <c r="C1135" s="1" t="s">
        <v>26</v>
      </c>
      <c r="D1135" s="1" t="s">
        <v>27</v>
      </c>
      <c r="E1135" s="1" t="s">
        <v>28</v>
      </c>
      <c r="F1135">
        <v>2020</v>
      </c>
      <c r="G1135">
        <v>2020</v>
      </c>
      <c r="H1135">
        <v>2020</v>
      </c>
      <c r="I1135" s="1" t="s">
        <v>29</v>
      </c>
      <c r="J1135" s="1" t="s">
        <v>30</v>
      </c>
      <c r="K1135" s="1" t="s">
        <v>38</v>
      </c>
      <c r="L1135" s="1" t="s">
        <v>39</v>
      </c>
      <c r="M1135" s="1" t="s">
        <v>40</v>
      </c>
      <c r="N1135" s="1" t="s">
        <v>34</v>
      </c>
      <c r="O1135" s="1" t="s">
        <v>35</v>
      </c>
      <c r="P1135" s="1" t="s">
        <v>25</v>
      </c>
      <c r="Q1135" s="1" t="s">
        <v>25</v>
      </c>
      <c r="R1135" s="1" t="s">
        <v>26</v>
      </c>
      <c r="S1135" s="1" t="s">
        <v>25</v>
      </c>
      <c r="T1135" s="1" t="s">
        <v>25</v>
      </c>
      <c r="U1135" s="1" t="s">
        <v>36</v>
      </c>
      <c r="V1135" s="1" t="s">
        <v>71</v>
      </c>
      <c r="W1135" s="1" t="s">
        <v>30</v>
      </c>
      <c r="X1135" s="1" t="s">
        <v>26</v>
      </c>
      <c r="Y1135">
        <v>7</v>
      </c>
    </row>
    <row r="1136" spans="1:25" hidden="1" x14ac:dyDescent="0.25">
      <c r="A1136" s="1" t="s">
        <v>25</v>
      </c>
      <c r="B1136" s="1" t="s">
        <v>26</v>
      </c>
      <c r="C1136" s="1" t="s">
        <v>26</v>
      </c>
      <c r="D1136" s="1" t="s">
        <v>46</v>
      </c>
      <c r="E1136" s="1" t="s">
        <v>53</v>
      </c>
      <c r="F1136">
        <v>2016</v>
      </c>
      <c r="G1136">
        <v>2016</v>
      </c>
      <c r="H1136">
        <v>2016</v>
      </c>
      <c r="I1136" s="1" t="s">
        <v>29</v>
      </c>
      <c r="J1136" s="1" t="s">
        <v>30</v>
      </c>
      <c r="K1136" s="1" t="s">
        <v>124</v>
      </c>
      <c r="L1136" s="1" t="s">
        <v>154</v>
      </c>
      <c r="M1136" s="1" t="s">
        <v>126</v>
      </c>
      <c r="N1136" s="1" t="s">
        <v>34</v>
      </c>
      <c r="O1136" s="1" t="s">
        <v>35</v>
      </c>
      <c r="P1136" s="1" t="s">
        <v>25</v>
      </c>
      <c r="Q1136" s="1" t="s">
        <v>26</v>
      </c>
      <c r="R1136" s="1" t="s">
        <v>26</v>
      </c>
      <c r="S1136" s="1" t="s">
        <v>25</v>
      </c>
      <c r="T1136" s="1" t="s">
        <v>26</v>
      </c>
      <c r="U1136" s="1" t="s">
        <v>36</v>
      </c>
      <c r="V1136" s="1" t="s">
        <v>71</v>
      </c>
      <c r="W1136" s="1" t="s">
        <v>30</v>
      </c>
      <c r="X1136" s="1" t="s">
        <v>25</v>
      </c>
      <c r="Y1136">
        <v>1</v>
      </c>
    </row>
    <row r="1137" spans="1:25" hidden="1" x14ac:dyDescent="0.25">
      <c r="A1137" s="1" t="s">
        <v>25</v>
      </c>
      <c r="B1137" s="1" t="s">
        <v>26</v>
      </c>
      <c r="C1137" s="1" t="s">
        <v>26</v>
      </c>
      <c r="D1137" s="1" t="s">
        <v>46</v>
      </c>
      <c r="E1137" s="1" t="s">
        <v>42</v>
      </c>
      <c r="F1137">
        <v>2019</v>
      </c>
      <c r="G1137">
        <v>2019</v>
      </c>
      <c r="H1137">
        <v>2019</v>
      </c>
      <c r="I1137" s="1" t="s">
        <v>29</v>
      </c>
      <c r="J1137" s="1" t="s">
        <v>30</v>
      </c>
      <c r="K1137" s="1" t="s">
        <v>104</v>
      </c>
      <c r="L1137" s="1" t="s">
        <v>150</v>
      </c>
      <c r="M1137" s="1" t="s">
        <v>106</v>
      </c>
      <c r="N1137" s="1" t="s">
        <v>34</v>
      </c>
      <c r="O1137" s="1" t="s">
        <v>35</v>
      </c>
      <c r="P1137" s="1" t="s">
        <v>26</v>
      </c>
      <c r="Q1137" s="1" t="s">
        <v>26</v>
      </c>
      <c r="R1137" s="1" t="s">
        <v>26</v>
      </c>
      <c r="S1137" s="1" t="s">
        <v>26</v>
      </c>
      <c r="T1137" s="1" t="s">
        <v>26</v>
      </c>
      <c r="U1137" s="1" t="s">
        <v>36</v>
      </c>
      <c r="V1137" s="1" t="s">
        <v>71</v>
      </c>
      <c r="W1137" s="1" t="s">
        <v>122</v>
      </c>
      <c r="X1137" s="1" t="s">
        <v>26</v>
      </c>
      <c r="Y1137">
        <v>1</v>
      </c>
    </row>
    <row r="1138" spans="1:25" hidden="1" x14ac:dyDescent="0.25">
      <c r="A1138" s="1" t="s">
        <v>25</v>
      </c>
      <c r="B1138" s="1" t="s">
        <v>26</v>
      </c>
      <c r="C1138" s="1" t="s">
        <v>26</v>
      </c>
      <c r="D1138" s="1" t="s">
        <v>27</v>
      </c>
      <c r="E1138" s="1" t="s">
        <v>28</v>
      </c>
      <c r="F1138">
        <v>2015</v>
      </c>
      <c r="G1138">
        <v>2015</v>
      </c>
      <c r="H1138">
        <v>2015</v>
      </c>
      <c r="I1138" s="1" t="s">
        <v>29</v>
      </c>
      <c r="J1138" s="1" t="s">
        <v>30</v>
      </c>
      <c r="K1138" s="1" t="s">
        <v>99</v>
      </c>
      <c r="L1138" s="1" t="s">
        <v>329</v>
      </c>
      <c r="M1138" s="1" t="s">
        <v>101</v>
      </c>
      <c r="N1138" s="1" t="s">
        <v>34</v>
      </c>
      <c r="O1138" s="1" t="s">
        <v>35</v>
      </c>
      <c r="P1138" s="1" t="s">
        <v>25</v>
      </c>
      <c r="Q1138" s="1" t="s">
        <v>25</v>
      </c>
      <c r="R1138" s="1" t="s">
        <v>26</v>
      </c>
      <c r="S1138" s="1" t="s">
        <v>26</v>
      </c>
      <c r="T1138" s="1" t="s">
        <v>26</v>
      </c>
      <c r="U1138" s="1" t="s">
        <v>36</v>
      </c>
      <c r="V1138" s="1" t="s">
        <v>71</v>
      </c>
      <c r="W1138" s="1" t="s">
        <v>30</v>
      </c>
      <c r="X1138" s="1" t="s">
        <v>26</v>
      </c>
      <c r="Y1138">
        <v>1</v>
      </c>
    </row>
    <row r="1139" spans="1:25" hidden="1" x14ac:dyDescent="0.25">
      <c r="A1139" s="1" t="s">
        <v>25</v>
      </c>
      <c r="B1139" s="1" t="s">
        <v>26</v>
      </c>
      <c r="C1139" s="1" t="s">
        <v>26</v>
      </c>
      <c r="D1139" s="1" t="s">
        <v>46</v>
      </c>
      <c r="E1139" s="1" t="s">
        <v>53</v>
      </c>
      <c r="F1139">
        <v>2015</v>
      </c>
      <c r="G1139">
        <v>2015</v>
      </c>
      <c r="H1139">
        <v>2015</v>
      </c>
      <c r="I1139" s="1" t="s">
        <v>29</v>
      </c>
      <c r="J1139" s="1" t="s">
        <v>30</v>
      </c>
      <c r="K1139" s="1" t="s">
        <v>43</v>
      </c>
      <c r="L1139" s="1" t="s">
        <v>44</v>
      </c>
      <c r="M1139" s="1" t="s">
        <v>45</v>
      </c>
      <c r="N1139" s="1" t="s">
        <v>34</v>
      </c>
      <c r="O1139" s="1" t="s">
        <v>35</v>
      </c>
      <c r="P1139" s="1" t="s">
        <v>25</v>
      </c>
      <c r="Q1139" s="1" t="s">
        <v>26</v>
      </c>
      <c r="R1139" s="1" t="s">
        <v>26</v>
      </c>
      <c r="S1139" s="1" t="s">
        <v>25</v>
      </c>
      <c r="T1139" s="1" t="s">
        <v>26</v>
      </c>
      <c r="U1139" s="1" t="s">
        <v>36</v>
      </c>
      <c r="V1139" s="1" t="s">
        <v>71</v>
      </c>
      <c r="W1139" s="1" t="s">
        <v>30</v>
      </c>
      <c r="X1139" s="1" t="s">
        <v>25</v>
      </c>
      <c r="Y1139">
        <v>1</v>
      </c>
    </row>
    <row r="1140" spans="1:25" hidden="1" x14ac:dyDescent="0.25">
      <c r="A1140" s="1" t="s">
        <v>25</v>
      </c>
      <c r="B1140" s="1" t="s">
        <v>26</v>
      </c>
      <c r="C1140" s="1" t="s">
        <v>26</v>
      </c>
      <c r="D1140" s="1" t="s">
        <v>27</v>
      </c>
      <c r="E1140" s="1" t="s">
        <v>28</v>
      </c>
      <c r="F1140">
        <v>2019</v>
      </c>
      <c r="G1140">
        <v>2019</v>
      </c>
      <c r="H1140">
        <v>2019</v>
      </c>
      <c r="I1140" s="1" t="s">
        <v>29</v>
      </c>
      <c r="J1140" s="1" t="s">
        <v>30</v>
      </c>
      <c r="K1140" s="1" t="s">
        <v>66</v>
      </c>
      <c r="L1140" s="1" t="s">
        <v>246</v>
      </c>
      <c r="M1140" s="1" t="s">
        <v>175</v>
      </c>
      <c r="N1140" s="1" t="s">
        <v>34</v>
      </c>
      <c r="O1140" s="1" t="s">
        <v>35</v>
      </c>
      <c r="P1140" s="1" t="s">
        <v>25</v>
      </c>
      <c r="Q1140" s="1" t="s">
        <v>25</v>
      </c>
      <c r="R1140" s="1" t="s">
        <v>26</v>
      </c>
      <c r="S1140" s="1" t="s">
        <v>26</v>
      </c>
      <c r="T1140" s="1" t="s">
        <v>25</v>
      </c>
      <c r="U1140" s="1" t="s">
        <v>36</v>
      </c>
      <c r="V1140" s="1" t="s">
        <v>71</v>
      </c>
      <c r="W1140" s="1" t="s">
        <v>30</v>
      </c>
      <c r="X1140" s="1" t="s">
        <v>25</v>
      </c>
      <c r="Y1140">
        <v>1</v>
      </c>
    </row>
    <row r="1141" spans="1:25" hidden="1" x14ac:dyDescent="0.25">
      <c r="A1141" s="1" t="s">
        <v>25</v>
      </c>
      <c r="B1141" s="1" t="s">
        <v>26</v>
      </c>
      <c r="C1141" s="1" t="s">
        <v>26</v>
      </c>
      <c r="D1141" s="1" t="s">
        <v>27</v>
      </c>
      <c r="E1141" s="1" t="s">
        <v>28</v>
      </c>
      <c r="F1141">
        <v>2017</v>
      </c>
      <c r="G1141">
        <v>2017</v>
      </c>
      <c r="H1141">
        <v>2017</v>
      </c>
      <c r="I1141" s="1" t="s">
        <v>29</v>
      </c>
      <c r="J1141" s="1" t="s">
        <v>30</v>
      </c>
      <c r="K1141" s="1" t="s">
        <v>66</v>
      </c>
      <c r="L1141" s="1" t="s">
        <v>67</v>
      </c>
      <c r="M1141" s="1" t="s">
        <v>68</v>
      </c>
      <c r="N1141" s="1" t="s">
        <v>34</v>
      </c>
      <c r="O1141" s="1" t="s">
        <v>35</v>
      </c>
      <c r="P1141" s="1" t="s">
        <v>25</v>
      </c>
      <c r="Q1141" s="1" t="s">
        <v>25</v>
      </c>
      <c r="R1141" s="1" t="s">
        <v>26</v>
      </c>
      <c r="S1141" s="1" t="s">
        <v>25</v>
      </c>
      <c r="T1141" s="1" t="s">
        <v>25</v>
      </c>
      <c r="U1141" s="1" t="s">
        <v>36</v>
      </c>
      <c r="V1141" s="1" t="s">
        <v>71</v>
      </c>
      <c r="W1141" s="1" t="s">
        <v>30</v>
      </c>
      <c r="X1141" s="1" t="s">
        <v>25</v>
      </c>
      <c r="Y1141">
        <v>1</v>
      </c>
    </row>
    <row r="1142" spans="1:25" hidden="1" x14ac:dyDescent="0.25">
      <c r="A1142" s="1" t="s">
        <v>25</v>
      </c>
      <c r="B1142" s="1" t="s">
        <v>26</v>
      </c>
      <c r="C1142" s="1" t="s">
        <v>26</v>
      </c>
      <c r="D1142" s="1" t="s">
        <v>27</v>
      </c>
      <c r="E1142" s="1" t="s">
        <v>28</v>
      </c>
      <c r="F1142">
        <v>2019</v>
      </c>
      <c r="G1142">
        <v>2019</v>
      </c>
      <c r="H1142">
        <v>2019</v>
      </c>
      <c r="I1142" s="1" t="s">
        <v>29</v>
      </c>
      <c r="J1142" s="1" t="s">
        <v>30</v>
      </c>
      <c r="K1142" s="1" t="s">
        <v>43</v>
      </c>
      <c r="L1142" s="1" t="s">
        <v>44</v>
      </c>
      <c r="M1142" s="1" t="s">
        <v>45</v>
      </c>
      <c r="N1142" s="1" t="s">
        <v>34</v>
      </c>
      <c r="O1142" s="1" t="s">
        <v>35</v>
      </c>
      <c r="P1142" s="1" t="s">
        <v>25</v>
      </c>
      <c r="Q1142" s="1" t="s">
        <v>25</v>
      </c>
      <c r="R1142" s="1" t="s">
        <v>26</v>
      </c>
      <c r="S1142" s="1" t="s">
        <v>25</v>
      </c>
      <c r="T1142" s="1" t="s">
        <v>26</v>
      </c>
      <c r="U1142" s="1" t="s">
        <v>36</v>
      </c>
      <c r="V1142" s="1" t="s">
        <v>71</v>
      </c>
      <c r="W1142" s="1" t="s">
        <v>30</v>
      </c>
      <c r="X1142" s="1" t="s">
        <v>26</v>
      </c>
      <c r="Y1142">
        <v>1</v>
      </c>
    </row>
    <row r="1143" spans="1:25" hidden="1" x14ac:dyDescent="0.25">
      <c r="A1143" s="1" t="s">
        <v>25</v>
      </c>
      <c r="B1143" s="1" t="s">
        <v>26</v>
      </c>
      <c r="C1143" s="1" t="s">
        <v>26</v>
      </c>
      <c r="D1143" s="1" t="s">
        <v>27</v>
      </c>
      <c r="E1143" s="1" t="s">
        <v>28</v>
      </c>
      <c r="F1143">
        <v>2018</v>
      </c>
      <c r="G1143">
        <v>2018</v>
      </c>
      <c r="H1143">
        <v>2018</v>
      </c>
      <c r="I1143" s="1" t="s">
        <v>29</v>
      </c>
      <c r="J1143" s="1" t="s">
        <v>30</v>
      </c>
      <c r="K1143" s="1" t="s">
        <v>66</v>
      </c>
      <c r="L1143" s="1" t="s">
        <v>331</v>
      </c>
      <c r="M1143" s="1" t="s">
        <v>175</v>
      </c>
      <c r="N1143" s="1" t="s">
        <v>34</v>
      </c>
      <c r="O1143" s="1" t="s">
        <v>35</v>
      </c>
      <c r="P1143" s="1" t="s">
        <v>25</v>
      </c>
      <c r="Q1143" s="1" t="s">
        <v>25</v>
      </c>
      <c r="R1143" s="1" t="s">
        <v>26</v>
      </c>
      <c r="S1143" s="1" t="s">
        <v>25</v>
      </c>
      <c r="T1143" s="1" t="s">
        <v>25</v>
      </c>
      <c r="U1143" s="1" t="s">
        <v>36</v>
      </c>
      <c r="V1143" s="1" t="s">
        <v>71</v>
      </c>
      <c r="W1143" s="1" t="s">
        <v>30</v>
      </c>
      <c r="X1143" s="1" t="s">
        <v>26</v>
      </c>
      <c r="Y1143">
        <v>1</v>
      </c>
    </row>
    <row r="1144" spans="1:25" hidden="1" x14ac:dyDescent="0.25">
      <c r="A1144" s="1" t="s">
        <v>25</v>
      </c>
      <c r="B1144" s="1" t="s">
        <v>26</v>
      </c>
      <c r="C1144" s="1" t="s">
        <v>26</v>
      </c>
      <c r="D1144" s="1" t="s">
        <v>27</v>
      </c>
      <c r="E1144" s="1" t="s">
        <v>28</v>
      </c>
      <c r="F1144">
        <v>2018</v>
      </c>
      <c r="G1144">
        <v>2018</v>
      </c>
      <c r="H1144">
        <v>2018</v>
      </c>
      <c r="I1144" s="1" t="s">
        <v>29</v>
      </c>
      <c r="J1144" s="1" t="s">
        <v>30</v>
      </c>
      <c r="K1144" s="1" t="s">
        <v>63</v>
      </c>
      <c r="L1144" s="1" t="s">
        <v>64</v>
      </c>
      <c r="M1144" s="1" t="s">
        <v>65</v>
      </c>
      <c r="N1144" s="1" t="s">
        <v>34</v>
      </c>
      <c r="O1144" s="1" t="s">
        <v>35</v>
      </c>
      <c r="P1144" s="1" t="s">
        <v>25</v>
      </c>
      <c r="Q1144" s="1" t="s">
        <v>25</v>
      </c>
      <c r="R1144" s="1" t="s">
        <v>26</v>
      </c>
      <c r="S1144" s="1" t="s">
        <v>25</v>
      </c>
      <c r="T1144" s="1" t="s">
        <v>25</v>
      </c>
      <c r="U1144" s="1" t="s">
        <v>36</v>
      </c>
      <c r="V1144" s="1" t="s">
        <v>71</v>
      </c>
      <c r="W1144" s="1" t="s">
        <v>30</v>
      </c>
      <c r="X1144" s="1" t="s">
        <v>26</v>
      </c>
      <c r="Y1144">
        <v>1</v>
      </c>
    </row>
    <row r="1145" spans="1:25" hidden="1" x14ac:dyDescent="0.25">
      <c r="A1145" s="1" t="s">
        <v>25</v>
      </c>
      <c r="B1145" s="1" t="s">
        <v>26</v>
      </c>
      <c r="C1145" s="1" t="s">
        <v>26</v>
      </c>
      <c r="D1145" s="1" t="s">
        <v>46</v>
      </c>
      <c r="E1145" s="1" t="s">
        <v>42</v>
      </c>
      <c r="F1145">
        <v>2017</v>
      </c>
      <c r="G1145">
        <v>2017</v>
      </c>
      <c r="H1145">
        <v>2017</v>
      </c>
      <c r="I1145" s="1" t="s">
        <v>29</v>
      </c>
      <c r="J1145" s="1" t="s">
        <v>30</v>
      </c>
      <c r="K1145" s="1" t="s">
        <v>66</v>
      </c>
      <c r="L1145" s="1" t="s">
        <v>103</v>
      </c>
      <c r="M1145" s="1" t="s">
        <v>68</v>
      </c>
      <c r="N1145" s="1" t="s">
        <v>34</v>
      </c>
      <c r="O1145" s="1" t="s">
        <v>35</v>
      </c>
      <c r="P1145" s="1" t="s">
        <v>26</v>
      </c>
      <c r="Q1145" s="1" t="s">
        <v>26</v>
      </c>
      <c r="R1145" s="1" t="s">
        <v>26</v>
      </c>
      <c r="S1145" s="1" t="s">
        <v>26</v>
      </c>
      <c r="T1145" s="1" t="s">
        <v>26</v>
      </c>
      <c r="U1145" s="1" t="s">
        <v>56</v>
      </c>
      <c r="V1145" s="1" t="s">
        <v>71</v>
      </c>
      <c r="W1145" s="1" t="s">
        <v>30</v>
      </c>
      <c r="X1145" s="1" t="s">
        <v>26</v>
      </c>
      <c r="Y1145">
        <v>1</v>
      </c>
    </row>
    <row r="1146" spans="1:25" hidden="1" x14ac:dyDescent="0.25">
      <c r="A1146" s="1" t="s">
        <v>25</v>
      </c>
      <c r="B1146" s="1" t="s">
        <v>26</v>
      </c>
      <c r="C1146" s="1" t="s">
        <v>26</v>
      </c>
      <c r="D1146" s="1" t="s">
        <v>27</v>
      </c>
      <c r="E1146" s="1" t="s">
        <v>28</v>
      </c>
      <c r="F1146">
        <v>2018</v>
      </c>
      <c r="G1146">
        <v>2018</v>
      </c>
      <c r="H1146">
        <v>2018</v>
      </c>
      <c r="I1146" s="1" t="s">
        <v>29</v>
      </c>
      <c r="J1146" s="1" t="s">
        <v>30</v>
      </c>
      <c r="K1146" s="1" t="s">
        <v>104</v>
      </c>
      <c r="L1146" s="1" t="s">
        <v>337</v>
      </c>
      <c r="M1146" s="1" t="s">
        <v>106</v>
      </c>
      <c r="N1146" s="1" t="s">
        <v>34</v>
      </c>
      <c r="O1146" s="1" t="s">
        <v>35</v>
      </c>
      <c r="P1146" s="1" t="s">
        <v>25</v>
      </c>
      <c r="Q1146" s="1" t="s">
        <v>25</v>
      </c>
      <c r="R1146" s="1" t="s">
        <v>26</v>
      </c>
      <c r="S1146" s="1" t="s">
        <v>25</v>
      </c>
      <c r="T1146" s="1" t="s">
        <v>25</v>
      </c>
      <c r="U1146" s="1" t="s">
        <v>36</v>
      </c>
      <c r="V1146" s="1" t="s">
        <v>71</v>
      </c>
      <c r="W1146" s="1" t="s">
        <v>30</v>
      </c>
      <c r="X1146" s="1" t="s">
        <v>25</v>
      </c>
      <c r="Y1146">
        <v>1</v>
      </c>
    </row>
    <row r="1147" spans="1:25" hidden="1" x14ac:dyDescent="0.25">
      <c r="A1147" s="1" t="s">
        <v>25</v>
      </c>
      <c r="B1147" s="1" t="s">
        <v>26</v>
      </c>
      <c r="C1147" s="1" t="s">
        <v>26</v>
      </c>
      <c r="D1147" s="1" t="s">
        <v>27</v>
      </c>
      <c r="E1147" s="1" t="s">
        <v>42</v>
      </c>
      <c r="F1147">
        <v>2015</v>
      </c>
      <c r="G1147">
        <v>2015</v>
      </c>
      <c r="H1147">
        <v>2015</v>
      </c>
      <c r="I1147" s="1" t="s">
        <v>29</v>
      </c>
      <c r="J1147" s="1" t="s">
        <v>30</v>
      </c>
      <c r="K1147" s="1" t="s">
        <v>38</v>
      </c>
      <c r="L1147" s="1" t="s">
        <v>39</v>
      </c>
      <c r="M1147" s="1" t="s">
        <v>40</v>
      </c>
      <c r="N1147" s="1" t="s">
        <v>34</v>
      </c>
      <c r="O1147" s="1" t="s">
        <v>35</v>
      </c>
      <c r="P1147" s="1" t="s">
        <v>26</v>
      </c>
      <c r="Q1147" s="1" t="s">
        <v>26</v>
      </c>
      <c r="R1147" s="1" t="s">
        <v>26</v>
      </c>
      <c r="S1147" s="1" t="s">
        <v>26</v>
      </c>
      <c r="T1147" s="1" t="s">
        <v>26</v>
      </c>
      <c r="U1147" s="1" t="s">
        <v>36</v>
      </c>
      <c r="V1147" s="1" t="s">
        <v>71</v>
      </c>
      <c r="W1147" s="1" t="s">
        <v>30</v>
      </c>
      <c r="X1147" s="1" t="s">
        <v>25</v>
      </c>
      <c r="Y1147">
        <v>1</v>
      </c>
    </row>
    <row r="1148" spans="1:25" hidden="1" x14ac:dyDescent="0.25">
      <c r="A1148" s="1" t="s">
        <v>25</v>
      </c>
      <c r="B1148" s="1" t="s">
        <v>26</v>
      </c>
      <c r="C1148" s="1" t="s">
        <v>26</v>
      </c>
      <c r="D1148" s="1" t="s">
        <v>46</v>
      </c>
      <c r="E1148" s="1" t="s">
        <v>53</v>
      </c>
      <c r="F1148">
        <v>2018</v>
      </c>
      <c r="G1148">
        <v>2018</v>
      </c>
      <c r="H1148">
        <v>2018</v>
      </c>
      <c r="I1148" s="1" t="s">
        <v>29</v>
      </c>
      <c r="J1148" s="1" t="s">
        <v>30</v>
      </c>
      <c r="K1148" s="1" t="s">
        <v>66</v>
      </c>
      <c r="L1148" s="1" t="s">
        <v>116</v>
      </c>
      <c r="M1148" s="1" t="s">
        <v>94</v>
      </c>
      <c r="N1148" s="1" t="s">
        <v>34</v>
      </c>
      <c r="O1148" s="1" t="s">
        <v>35</v>
      </c>
      <c r="P1148" s="1" t="s">
        <v>25</v>
      </c>
      <c r="Q1148" s="1" t="s">
        <v>26</v>
      </c>
      <c r="R1148" s="1" t="s">
        <v>26</v>
      </c>
      <c r="S1148" s="1" t="s">
        <v>25</v>
      </c>
      <c r="T1148" s="1" t="s">
        <v>25</v>
      </c>
      <c r="U1148" s="1" t="s">
        <v>36</v>
      </c>
      <c r="V1148" s="1" t="s">
        <v>71</v>
      </c>
      <c r="W1148" s="1" t="s">
        <v>30</v>
      </c>
      <c r="X1148" s="1" t="s">
        <v>26</v>
      </c>
      <c r="Y1148">
        <v>1</v>
      </c>
    </row>
    <row r="1149" spans="1:25" hidden="1" x14ac:dyDescent="0.25">
      <c r="A1149" s="1" t="s">
        <v>25</v>
      </c>
      <c r="B1149" s="1" t="s">
        <v>26</v>
      </c>
      <c r="C1149" s="1" t="s">
        <v>26</v>
      </c>
      <c r="D1149" s="1" t="s">
        <v>27</v>
      </c>
      <c r="E1149" s="1" t="s">
        <v>42</v>
      </c>
      <c r="F1149">
        <v>2017</v>
      </c>
      <c r="G1149">
        <v>2017</v>
      </c>
      <c r="H1149">
        <v>2017</v>
      </c>
      <c r="I1149" s="1" t="s">
        <v>29</v>
      </c>
      <c r="J1149" s="1" t="s">
        <v>30</v>
      </c>
      <c r="K1149" s="1" t="s">
        <v>47</v>
      </c>
      <c r="L1149" s="1" t="s">
        <v>343</v>
      </c>
      <c r="M1149" s="1" t="s">
        <v>49</v>
      </c>
      <c r="N1149" s="1" t="s">
        <v>34</v>
      </c>
      <c r="O1149" s="1" t="s">
        <v>35</v>
      </c>
      <c r="P1149" s="1" t="s">
        <v>26</v>
      </c>
      <c r="Q1149" s="1" t="s">
        <v>26</v>
      </c>
      <c r="R1149" s="1" t="s">
        <v>26</v>
      </c>
      <c r="S1149" s="1" t="s">
        <v>26</v>
      </c>
      <c r="T1149" s="1" t="s">
        <v>26</v>
      </c>
      <c r="U1149" s="1" t="s">
        <v>36</v>
      </c>
      <c r="V1149" s="1" t="s">
        <v>71</v>
      </c>
      <c r="W1149" s="1" t="s">
        <v>30</v>
      </c>
      <c r="X1149" s="1" t="s">
        <v>25</v>
      </c>
      <c r="Y1149">
        <v>1</v>
      </c>
    </row>
    <row r="1150" spans="1:25" hidden="1" x14ac:dyDescent="0.25">
      <c r="A1150" s="1" t="s">
        <v>25</v>
      </c>
      <c r="B1150" s="1" t="s">
        <v>26</v>
      </c>
      <c r="C1150" s="1" t="s">
        <v>26</v>
      </c>
      <c r="D1150" s="1" t="s">
        <v>27</v>
      </c>
      <c r="E1150" s="1" t="s">
        <v>53</v>
      </c>
      <c r="F1150">
        <v>2019</v>
      </c>
      <c r="G1150">
        <v>2019</v>
      </c>
      <c r="H1150">
        <v>2019</v>
      </c>
      <c r="I1150" s="1" t="s">
        <v>29</v>
      </c>
      <c r="J1150" s="1" t="s">
        <v>30</v>
      </c>
      <c r="K1150" s="1" t="s">
        <v>43</v>
      </c>
      <c r="L1150" s="1" t="s">
        <v>44</v>
      </c>
      <c r="M1150" s="1" t="s">
        <v>45</v>
      </c>
      <c r="N1150" s="1" t="s">
        <v>34</v>
      </c>
      <c r="O1150" s="1" t="s">
        <v>35</v>
      </c>
      <c r="P1150" s="1" t="s">
        <v>25</v>
      </c>
      <c r="Q1150" s="1" t="s">
        <v>25</v>
      </c>
      <c r="R1150" s="1" t="s">
        <v>26</v>
      </c>
      <c r="S1150" s="1" t="s">
        <v>25</v>
      </c>
      <c r="T1150" s="1" t="s">
        <v>25</v>
      </c>
      <c r="U1150" s="1" t="s">
        <v>36</v>
      </c>
      <c r="V1150" s="1" t="s">
        <v>71</v>
      </c>
      <c r="W1150" s="1" t="s">
        <v>30</v>
      </c>
      <c r="X1150" s="1" t="s">
        <v>26</v>
      </c>
      <c r="Y1150">
        <v>1</v>
      </c>
    </row>
    <row r="1151" spans="1:25" hidden="1" x14ac:dyDescent="0.25">
      <c r="A1151" s="1" t="s">
        <v>25</v>
      </c>
      <c r="B1151" s="1" t="s">
        <v>26</v>
      </c>
      <c r="C1151" s="1" t="s">
        <v>26</v>
      </c>
      <c r="D1151" s="1" t="s">
        <v>46</v>
      </c>
      <c r="E1151" s="1" t="s">
        <v>42</v>
      </c>
      <c r="F1151">
        <v>2020</v>
      </c>
      <c r="G1151">
        <v>2020</v>
      </c>
      <c r="H1151">
        <v>2020</v>
      </c>
      <c r="I1151" s="1" t="s">
        <v>29</v>
      </c>
      <c r="J1151" s="1" t="s">
        <v>30</v>
      </c>
      <c r="K1151" s="1" t="s">
        <v>66</v>
      </c>
      <c r="L1151" s="1" t="s">
        <v>92</v>
      </c>
      <c r="M1151" s="1" t="s">
        <v>68</v>
      </c>
      <c r="N1151" s="1" t="s">
        <v>34</v>
      </c>
      <c r="O1151" s="1" t="s">
        <v>35</v>
      </c>
      <c r="P1151" s="1" t="s">
        <v>26</v>
      </c>
      <c r="Q1151" s="1" t="s">
        <v>26</v>
      </c>
      <c r="R1151" s="1" t="s">
        <v>26</v>
      </c>
      <c r="S1151" s="1" t="s">
        <v>26</v>
      </c>
      <c r="T1151" s="1" t="s">
        <v>26</v>
      </c>
      <c r="U1151" s="1" t="s">
        <v>36</v>
      </c>
      <c r="V1151" s="1" t="s">
        <v>71</v>
      </c>
      <c r="W1151" s="1" t="s">
        <v>30</v>
      </c>
      <c r="X1151" s="1" t="s">
        <v>25</v>
      </c>
      <c r="Y1151">
        <v>1</v>
      </c>
    </row>
    <row r="1152" spans="1:25" hidden="1" x14ac:dyDescent="0.25">
      <c r="A1152" s="1" t="s">
        <v>25</v>
      </c>
      <c r="B1152" s="1" t="s">
        <v>26</v>
      </c>
      <c r="C1152" s="1" t="s">
        <v>26</v>
      </c>
      <c r="D1152" s="1" t="s">
        <v>46</v>
      </c>
      <c r="E1152" s="1" t="s">
        <v>53</v>
      </c>
      <c r="F1152">
        <v>2018</v>
      </c>
      <c r="G1152">
        <v>2018</v>
      </c>
      <c r="H1152">
        <v>2018</v>
      </c>
      <c r="I1152" s="1" t="s">
        <v>29</v>
      </c>
      <c r="J1152" s="1" t="s">
        <v>30</v>
      </c>
      <c r="K1152" s="1" t="s">
        <v>118</v>
      </c>
      <c r="L1152" s="1" t="s">
        <v>247</v>
      </c>
      <c r="M1152" s="1" t="s">
        <v>120</v>
      </c>
      <c r="N1152" s="1" t="s">
        <v>34</v>
      </c>
      <c r="O1152" s="1" t="s">
        <v>35</v>
      </c>
      <c r="P1152" s="1" t="s">
        <v>25</v>
      </c>
      <c r="Q1152" s="1" t="s">
        <v>26</v>
      </c>
      <c r="R1152" s="1" t="s">
        <v>26</v>
      </c>
      <c r="S1152" s="1" t="s">
        <v>25</v>
      </c>
      <c r="T1152" s="1" t="s">
        <v>26</v>
      </c>
      <c r="U1152" s="1" t="s">
        <v>36</v>
      </c>
      <c r="V1152" s="1" t="s">
        <v>71</v>
      </c>
      <c r="W1152" s="1" t="s">
        <v>30</v>
      </c>
      <c r="X1152" s="1" t="s">
        <v>25</v>
      </c>
      <c r="Y1152">
        <v>1</v>
      </c>
    </row>
    <row r="1153" spans="1:25" hidden="1" x14ac:dyDescent="0.25">
      <c r="A1153" s="1" t="s">
        <v>25</v>
      </c>
      <c r="B1153" s="1" t="s">
        <v>26</v>
      </c>
      <c r="C1153" s="1" t="s">
        <v>26</v>
      </c>
      <c r="D1153" s="1" t="s">
        <v>27</v>
      </c>
      <c r="E1153" s="1" t="s">
        <v>28</v>
      </c>
      <c r="F1153">
        <v>2019</v>
      </c>
      <c r="G1153">
        <v>2019</v>
      </c>
      <c r="H1153">
        <v>2019</v>
      </c>
      <c r="I1153" s="1" t="s">
        <v>29</v>
      </c>
      <c r="J1153" s="1" t="s">
        <v>30</v>
      </c>
      <c r="K1153" s="1" t="s">
        <v>95</v>
      </c>
      <c r="L1153" s="1" t="s">
        <v>344</v>
      </c>
      <c r="M1153" s="1" t="s">
        <v>96</v>
      </c>
      <c r="N1153" s="1" t="s">
        <v>34</v>
      </c>
      <c r="O1153" s="1" t="s">
        <v>35</v>
      </c>
      <c r="P1153" s="1" t="s">
        <v>25</v>
      </c>
      <c r="Q1153" s="1" t="s">
        <v>25</v>
      </c>
      <c r="R1153" s="1" t="s">
        <v>26</v>
      </c>
      <c r="S1153" s="1" t="s">
        <v>26</v>
      </c>
      <c r="T1153" s="1" t="s">
        <v>25</v>
      </c>
      <c r="U1153" s="1" t="s">
        <v>36</v>
      </c>
      <c r="V1153" s="1" t="s">
        <v>71</v>
      </c>
      <c r="W1153" s="1" t="s">
        <v>30</v>
      </c>
      <c r="X1153" s="1" t="s">
        <v>25</v>
      </c>
      <c r="Y1153">
        <v>1</v>
      </c>
    </row>
    <row r="1154" spans="1:25" hidden="1" x14ac:dyDescent="0.25">
      <c r="A1154" s="1" t="s">
        <v>25</v>
      </c>
      <c r="B1154" s="1" t="s">
        <v>26</v>
      </c>
      <c r="C1154" s="1" t="s">
        <v>26</v>
      </c>
      <c r="D1154" s="1" t="s">
        <v>46</v>
      </c>
      <c r="E1154" s="1" t="s">
        <v>53</v>
      </c>
      <c r="F1154">
        <v>2019</v>
      </c>
      <c r="G1154">
        <v>2019</v>
      </c>
      <c r="H1154">
        <v>2019</v>
      </c>
      <c r="I1154" s="1" t="s">
        <v>29</v>
      </c>
      <c r="J1154" s="1" t="s">
        <v>30</v>
      </c>
      <c r="K1154" s="1" t="s">
        <v>168</v>
      </c>
      <c r="L1154" s="1" t="s">
        <v>169</v>
      </c>
      <c r="M1154" s="1" t="s">
        <v>62</v>
      </c>
      <c r="N1154" s="1" t="s">
        <v>34</v>
      </c>
      <c r="O1154" s="1" t="s">
        <v>35</v>
      </c>
      <c r="P1154" s="1" t="s">
        <v>25</v>
      </c>
      <c r="Q1154" s="1" t="s">
        <v>26</v>
      </c>
      <c r="R1154" s="1" t="s">
        <v>26</v>
      </c>
      <c r="S1154" s="1" t="s">
        <v>25</v>
      </c>
      <c r="T1154" s="1" t="s">
        <v>25</v>
      </c>
      <c r="U1154" s="1" t="s">
        <v>36</v>
      </c>
      <c r="V1154" s="1" t="s">
        <v>71</v>
      </c>
      <c r="W1154" s="1" t="s">
        <v>551</v>
      </c>
      <c r="X1154" s="1" t="s">
        <v>25</v>
      </c>
      <c r="Y1154">
        <v>2</v>
      </c>
    </row>
    <row r="1155" spans="1:25" hidden="1" x14ac:dyDescent="0.25">
      <c r="A1155" s="1" t="s">
        <v>25</v>
      </c>
      <c r="B1155" s="1" t="s">
        <v>26</v>
      </c>
      <c r="C1155" s="1" t="s">
        <v>26</v>
      </c>
      <c r="D1155" s="1" t="s">
        <v>46</v>
      </c>
      <c r="E1155" s="1" t="s">
        <v>53</v>
      </c>
      <c r="F1155">
        <v>2020</v>
      </c>
      <c r="G1155">
        <v>2020</v>
      </c>
      <c r="H1155">
        <v>2020</v>
      </c>
      <c r="I1155" s="1" t="s">
        <v>29</v>
      </c>
      <c r="J1155" s="1" t="s">
        <v>30</v>
      </c>
      <c r="K1155" s="1" t="s">
        <v>104</v>
      </c>
      <c r="L1155" s="1" t="s">
        <v>150</v>
      </c>
      <c r="M1155" s="1" t="s">
        <v>106</v>
      </c>
      <c r="N1155" s="1" t="s">
        <v>34</v>
      </c>
      <c r="O1155" s="1" t="s">
        <v>35</v>
      </c>
      <c r="P1155" s="1" t="s">
        <v>25</v>
      </c>
      <c r="Q1155" s="1" t="s">
        <v>26</v>
      </c>
      <c r="R1155" s="1" t="s">
        <v>26</v>
      </c>
      <c r="S1155" s="1" t="s">
        <v>25</v>
      </c>
      <c r="T1155" s="1" t="s">
        <v>25</v>
      </c>
      <c r="U1155" s="1" t="s">
        <v>36</v>
      </c>
      <c r="V1155" s="1" t="s">
        <v>71</v>
      </c>
      <c r="W1155" s="1" t="s">
        <v>30</v>
      </c>
      <c r="X1155" s="1" t="s">
        <v>25</v>
      </c>
      <c r="Y1155">
        <v>1</v>
      </c>
    </row>
    <row r="1156" spans="1:25" hidden="1" x14ac:dyDescent="0.25">
      <c r="A1156" s="1" t="s">
        <v>25</v>
      </c>
      <c r="B1156" s="1" t="s">
        <v>26</v>
      </c>
      <c r="C1156" s="1" t="s">
        <v>26</v>
      </c>
      <c r="D1156" s="1" t="s">
        <v>46</v>
      </c>
      <c r="E1156" s="1" t="s">
        <v>42</v>
      </c>
      <c r="F1156">
        <v>2018</v>
      </c>
      <c r="G1156">
        <v>2018</v>
      </c>
      <c r="H1156">
        <v>2018</v>
      </c>
      <c r="I1156" s="1" t="s">
        <v>29</v>
      </c>
      <c r="J1156" s="1" t="s">
        <v>30</v>
      </c>
      <c r="K1156" s="1" t="s">
        <v>50</v>
      </c>
      <c r="L1156" s="1" t="s">
        <v>296</v>
      </c>
      <c r="M1156" s="1" t="s">
        <v>52</v>
      </c>
      <c r="N1156" s="1" t="s">
        <v>34</v>
      </c>
      <c r="O1156" s="1" t="s">
        <v>35</v>
      </c>
      <c r="P1156" s="1" t="s">
        <v>26</v>
      </c>
      <c r="Q1156" s="1" t="s">
        <v>26</v>
      </c>
      <c r="R1156" s="1" t="s">
        <v>26</v>
      </c>
      <c r="S1156" s="1" t="s">
        <v>26</v>
      </c>
      <c r="T1156" s="1" t="s">
        <v>26</v>
      </c>
      <c r="U1156" s="1" t="s">
        <v>36</v>
      </c>
      <c r="V1156" s="1" t="s">
        <v>71</v>
      </c>
      <c r="W1156" s="1" t="s">
        <v>30</v>
      </c>
      <c r="X1156" s="1" t="s">
        <v>26</v>
      </c>
      <c r="Y1156">
        <v>1</v>
      </c>
    </row>
    <row r="1157" spans="1:25" hidden="1" x14ac:dyDescent="0.25">
      <c r="A1157" s="1" t="s">
        <v>25</v>
      </c>
      <c r="B1157" s="1" t="s">
        <v>26</v>
      </c>
      <c r="C1157" s="1" t="s">
        <v>26</v>
      </c>
      <c r="D1157" s="1" t="s">
        <v>27</v>
      </c>
      <c r="E1157" s="1" t="s">
        <v>28</v>
      </c>
      <c r="F1157">
        <v>2018</v>
      </c>
      <c r="G1157">
        <v>2018</v>
      </c>
      <c r="H1157">
        <v>2018</v>
      </c>
      <c r="I1157" s="1" t="s">
        <v>29</v>
      </c>
      <c r="J1157" s="1" t="s">
        <v>30</v>
      </c>
      <c r="K1157" s="1" t="s">
        <v>124</v>
      </c>
      <c r="L1157" s="1" t="s">
        <v>330</v>
      </c>
      <c r="M1157" s="1" t="s">
        <v>126</v>
      </c>
      <c r="N1157" s="1" t="s">
        <v>34</v>
      </c>
      <c r="O1157" s="1" t="s">
        <v>35</v>
      </c>
      <c r="P1157" s="1" t="s">
        <v>25</v>
      </c>
      <c r="Q1157" s="1" t="s">
        <v>25</v>
      </c>
      <c r="R1157" s="1" t="s">
        <v>26</v>
      </c>
      <c r="S1157" s="1" t="s">
        <v>26</v>
      </c>
      <c r="T1157" s="1" t="s">
        <v>25</v>
      </c>
      <c r="U1157" s="1" t="s">
        <v>36</v>
      </c>
      <c r="V1157" s="1" t="s">
        <v>71</v>
      </c>
      <c r="W1157" s="1" t="s">
        <v>30</v>
      </c>
      <c r="X1157" s="1" t="s">
        <v>26</v>
      </c>
      <c r="Y1157">
        <v>1</v>
      </c>
    </row>
    <row r="1158" spans="1:25" hidden="1" x14ac:dyDescent="0.25">
      <c r="A1158" s="1" t="s">
        <v>25</v>
      </c>
      <c r="B1158" s="1" t="s">
        <v>26</v>
      </c>
      <c r="C1158" s="1" t="s">
        <v>26</v>
      </c>
      <c r="D1158" s="1" t="s">
        <v>46</v>
      </c>
      <c r="E1158" s="1" t="s">
        <v>42</v>
      </c>
      <c r="F1158">
        <v>2018</v>
      </c>
      <c r="G1158">
        <v>2018</v>
      </c>
      <c r="H1158">
        <v>2018</v>
      </c>
      <c r="I1158" s="1" t="s">
        <v>29</v>
      </c>
      <c r="J1158" s="1" t="s">
        <v>30</v>
      </c>
      <c r="K1158" s="1" t="s">
        <v>43</v>
      </c>
      <c r="L1158" s="1" t="s">
        <v>44</v>
      </c>
      <c r="M1158" s="1" t="s">
        <v>45</v>
      </c>
      <c r="N1158" s="1" t="s">
        <v>34</v>
      </c>
      <c r="O1158" s="1" t="s">
        <v>35</v>
      </c>
      <c r="P1158" s="1" t="s">
        <v>26</v>
      </c>
      <c r="Q1158" s="1" t="s">
        <v>26</v>
      </c>
      <c r="R1158" s="1" t="s">
        <v>26</v>
      </c>
      <c r="S1158" s="1" t="s">
        <v>26</v>
      </c>
      <c r="T1158" s="1" t="s">
        <v>26</v>
      </c>
      <c r="U1158" s="1" t="s">
        <v>36</v>
      </c>
      <c r="V1158" s="1" t="s">
        <v>71</v>
      </c>
      <c r="W1158" s="1" t="s">
        <v>122</v>
      </c>
      <c r="X1158" s="1" t="s">
        <v>26</v>
      </c>
      <c r="Y1158">
        <v>1</v>
      </c>
    </row>
    <row r="1159" spans="1:25" hidden="1" x14ac:dyDescent="0.25">
      <c r="A1159" s="1" t="s">
        <v>25</v>
      </c>
      <c r="B1159" s="1" t="s">
        <v>26</v>
      </c>
      <c r="C1159" s="1" t="s">
        <v>26</v>
      </c>
      <c r="D1159" s="1" t="s">
        <v>27</v>
      </c>
      <c r="E1159" s="1" t="s">
        <v>28</v>
      </c>
      <c r="F1159">
        <v>2017</v>
      </c>
      <c r="G1159">
        <v>2017</v>
      </c>
      <c r="H1159">
        <v>2017</v>
      </c>
      <c r="I1159" s="1" t="s">
        <v>29</v>
      </c>
      <c r="J1159" s="1" t="s">
        <v>30</v>
      </c>
      <c r="K1159" s="1" t="s">
        <v>66</v>
      </c>
      <c r="L1159" s="1" t="s">
        <v>334</v>
      </c>
      <c r="M1159" s="1" t="s">
        <v>68</v>
      </c>
      <c r="N1159" s="1" t="s">
        <v>34</v>
      </c>
      <c r="O1159" s="1" t="s">
        <v>35</v>
      </c>
      <c r="P1159" s="1" t="s">
        <v>25</v>
      </c>
      <c r="Q1159" s="1" t="s">
        <v>25</v>
      </c>
      <c r="R1159" s="1" t="s">
        <v>26</v>
      </c>
      <c r="S1159" s="1" t="s">
        <v>25</v>
      </c>
      <c r="T1159" s="1" t="s">
        <v>26</v>
      </c>
      <c r="U1159" s="1" t="s">
        <v>36</v>
      </c>
      <c r="V1159" s="1" t="s">
        <v>71</v>
      </c>
      <c r="W1159" s="1" t="s">
        <v>30</v>
      </c>
      <c r="X1159" s="1" t="s">
        <v>26</v>
      </c>
      <c r="Y1159">
        <v>1</v>
      </c>
    </row>
    <row r="1160" spans="1:25" hidden="1" x14ac:dyDescent="0.25">
      <c r="A1160" s="1" t="s">
        <v>25</v>
      </c>
      <c r="B1160" s="1" t="s">
        <v>26</v>
      </c>
      <c r="C1160" s="1" t="s">
        <v>26</v>
      </c>
      <c r="D1160" s="1" t="s">
        <v>46</v>
      </c>
      <c r="E1160" s="1" t="s">
        <v>42</v>
      </c>
      <c r="F1160">
        <v>2019</v>
      </c>
      <c r="G1160">
        <v>2019</v>
      </c>
      <c r="H1160">
        <v>2019</v>
      </c>
      <c r="I1160" s="1" t="s">
        <v>29</v>
      </c>
      <c r="J1160" s="1" t="s">
        <v>30</v>
      </c>
      <c r="K1160" s="1" t="s">
        <v>130</v>
      </c>
      <c r="L1160" s="1" t="s">
        <v>163</v>
      </c>
      <c r="M1160" s="1" t="s">
        <v>94</v>
      </c>
      <c r="N1160" s="1" t="s">
        <v>34</v>
      </c>
      <c r="O1160" s="1" t="s">
        <v>35</v>
      </c>
      <c r="P1160" s="1" t="s">
        <v>26</v>
      </c>
      <c r="Q1160" s="1" t="s">
        <v>26</v>
      </c>
      <c r="R1160" s="1" t="s">
        <v>26</v>
      </c>
      <c r="S1160" s="1" t="s">
        <v>26</v>
      </c>
      <c r="T1160" s="1" t="s">
        <v>26</v>
      </c>
      <c r="U1160" s="1" t="s">
        <v>36</v>
      </c>
      <c r="V1160" s="1" t="s">
        <v>71</v>
      </c>
      <c r="W1160" s="1" t="s">
        <v>551</v>
      </c>
      <c r="X1160" s="1" t="s">
        <v>25</v>
      </c>
      <c r="Y1160">
        <v>1</v>
      </c>
    </row>
    <row r="1161" spans="1:25" hidden="1" x14ac:dyDescent="0.25">
      <c r="A1161" s="1" t="s">
        <v>25</v>
      </c>
      <c r="B1161" s="1" t="s">
        <v>26</v>
      </c>
      <c r="C1161" s="1" t="s">
        <v>26</v>
      </c>
      <c r="D1161" s="1" t="s">
        <v>46</v>
      </c>
      <c r="E1161" s="1" t="s">
        <v>42</v>
      </c>
      <c r="F1161">
        <v>2020</v>
      </c>
      <c r="G1161">
        <v>2020</v>
      </c>
      <c r="H1161">
        <v>2020</v>
      </c>
      <c r="I1161" s="1" t="s">
        <v>29</v>
      </c>
      <c r="J1161" s="1" t="s">
        <v>30</v>
      </c>
      <c r="K1161" s="1" t="s">
        <v>43</v>
      </c>
      <c r="L1161" s="1" t="s">
        <v>44</v>
      </c>
      <c r="M1161" s="1" t="s">
        <v>45</v>
      </c>
      <c r="N1161" s="1" t="s">
        <v>34</v>
      </c>
      <c r="O1161" s="1" t="s">
        <v>35</v>
      </c>
      <c r="P1161" s="1" t="s">
        <v>26</v>
      </c>
      <c r="Q1161" s="1" t="s">
        <v>26</v>
      </c>
      <c r="R1161" s="1" t="s">
        <v>26</v>
      </c>
      <c r="S1161" s="1" t="s">
        <v>26</v>
      </c>
      <c r="T1161" s="1" t="s">
        <v>26</v>
      </c>
      <c r="U1161" s="1" t="s">
        <v>36</v>
      </c>
      <c r="V1161" s="1" t="s">
        <v>71</v>
      </c>
      <c r="W1161" s="1" t="s">
        <v>30</v>
      </c>
      <c r="X1161" s="1" t="s">
        <v>26</v>
      </c>
      <c r="Y1161">
        <v>7</v>
      </c>
    </row>
    <row r="1162" spans="1:25" hidden="1" x14ac:dyDescent="0.25">
      <c r="A1162" s="1" t="s">
        <v>25</v>
      </c>
      <c r="B1162" s="1" t="s">
        <v>26</v>
      </c>
      <c r="C1162" s="1" t="s">
        <v>26</v>
      </c>
      <c r="D1162" s="1" t="s">
        <v>27</v>
      </c>
      <c r="E1162" s="1" t="s">
        <v>28</v>
      </c>
      <c r="F1162">
        <v>2019</v>
      </c>
      <c r="G1162">
        <v>2019</v>
      </c>
      <c r="H1162">
        <v>2019</v>
      </c>
      <c r="I1162" s="1" t="s">
        <v>29</v>
      </c>
      <c r="J1162" s="1" t="s">
        <v>30</v>
      </c>
      <c r="K1162" s="1" t="s">
        <v>63</v>
      </c>
      <c r="L1162" s="1" t="s">
        <v>252</v>
      </c>
      <c r="M1162" s="1" t="s">
        <v>65</v>
      </c>
      <c r="N1162" s="1" t="s">
        <v>34</v>
      </c>
      <c r="O1162" s="1" t="s">
        <v>35</v>
      </c>
      <c r="P1162" s="1" t="s">
        <v>25</v>
      </c>
      <c r="Q1162" s="1" t="s">
        <v>25</v>
      </c>
      <c r="R1162" s="1" t="s">
        <v>26</v>
      </c>
      <c r="S1162" s="1" t="s">
        <v>25</v>
      </c>
      <c r="T1162" s="1" t="s">
        <v>25</v>
      </c>
      <c r="U1162" s="1" t="s">
        <v>36</v>
      </c>
      <c r="V1162" s="1" t="s">
        <v>71</v>
      </c>
      <c r="W1162" s="1" t="s">
        <v>122</v>
      </c>
      <c r="X1162" s="1" t="s">
        <v>26</v>
      </c>
      <c r="Y1162">
        <v>1</v>
      </c>
    </row>
    <row r="1163" spans="1:25" hidden="1" x14ac:dyDescent="0.25">
      <c r="A1163" s="1" t="s">
        <v>25</v>
      </c>
      <c r="B1163" s="1" t="s">
        <v>26</v>
      </c>
      <c r="C1163" s="1" t="s">
        <v>26</v>
      </c>
      <c r="D1163" s="1" t="s">
        <v>46</v>
      </c>
      <c r="E1163" s="1" t="s">
        <v>53</v>
      </c>
      <c r="F1163">
        <v>2019</v>
      </c>
      <c r="G1163">
        <v>2019</v>
      </c>
      <c r="H1163">
        <v>2019</v>
      </c>
      <c r="I1163" s="1" t="s">
        <v>29</v>
      </c>
      <c r="J1163" s="1" t="s">
        <v>30</v>
      </c>
      <c r="K1163" s="1" t="s">
        <v>168</v>
      </c>
      <c r="L1163" s="1" t="s">
        <v>169</v>
      </c>
      <c r="M1163" s="1" t="s">
        <v>62</v>
      </c>
      <c r="N1163" s="1" t="s">
        <v>34</v>
      </c>
      <c r="O1163" s="1" t="s">
        <v>35</v>
      </c>
      <c r="P1163" s="1" t="s">
        <v>25</v>
      </c>
      <c r="Q1163" s="1" t="s">
        <v>25</v>
      </c>
      <c r="R1163" s="1" t="s">
        <v>26</v>
      </c>
      <c r="S1163" s="1" t="s">
        <v>25</v>
      </c>
      <c r="T1163" s="1" t="s">
        <v>26</v>
      </c>
      <c r="U1163" s="1" t="s">
        <v>36</v>
      </c>
      <c r="V1163" s="1" t="s">
        <v>71</v>
      </c>
      <c r="W1163" s="1" t="s">
        <v>122</v>
      </c>
      <c r="X1163" s="1" t="s">
        <v>26</v>
      </c>
      <c r="Y1163">
        <v>2</v>
      </c>
    </row>
    <row r="1164" spans="1:25" hidden="1" x14ac:dyDescent="0.25">
      <c r="A1164" s="1" t="s">
        <v>25</v>
      </c>
      <c r="B1164" s="1" t="s">
        <v>26</v>
      </c>
      <c r="C1164" s="1" t="s">
        <v>26</v>
      </c>
      <c r="D1164" s="1" t="s">
        <v>27</v>
      </c>
      <c r="E1164" s="1" t="s">
        <v>28</v>
      </c>
      <c r="F1164">
        <v>2016</v>
      </c>
      <c r="G1164">
        <v>2016</v>
      </c>
      <c r="H1164">
        <v>2016</v>
      </c>
      <c r="I1164" s="1" t="s">
        <v>29</v>
      </c>
      <c r="J1164" s="1" t="s">
        <v>30</v>
      </c>
      <c r="K1164" s="1" t="s">
        <v>99</v>
      </c>
      <c r="L1164" s="1" t="s">
        <v>100</v>
      </c>
      <c r="M1164" s="1" t="s">
        <v>101</v>
      </c>
      <c r="N1164" s="1" t="s">
        <v>34</v>
      </c>
      <c r="O1164" s="1" t="s">
        <v>35</v>
      </c>
      <c r="P1164" s="1" t="s">
        <v>25</v>
      </c>
      <c r="Q1164" s="1" t="s">
        <v>25</v>
      </c>
      <c r="R1164" s="1" t="s">
        <v>26</v>
      </c>
      <c r="S1164" s="1" t="s">
        <v>26</v>
      </c>
      <c r="T1164" s="1" t="s">
        <v>26</v>
      </c>
      <c r="U1164" s="1" t="s">
        <v>36</v>
      </c>
      <c r="V1164" s="1" t="s">
        <v>71</v>
      </c>
      <c r="W1164" s="1" t="s">
        <v>30</v>
      </c>
      <c r="X1164" s="1" t="s">
        <v>25</v>
      </c>
      <c r="Y1164">
        <v>1</v>
      </c>
    </row>
    <row r="1165" spans="1:25" hidden="1" x14ac:dyDescent="0.25">
      <c r="A1165" s="1" t="s">
        <v>25</v>
      </c>
      <c r="B1165" s="1" t="s">
        <v>26</v>
      </c>
      <c r="C1165" s="1" t="s">
        <v>26</v>
      </c>
      <c r="D1165" s="1" t="s">
        <v>27</v>
      </c>
      <c r="E1165" s="1" t="s">
        <v>28</v>
      </c>
      <c r="F1165">
        <v>2019</v>
      </c>
      <c r="G1165">
        <v>2019</v>
      </c>
      <c r="H1165">
        <v>2019</v>
      </c>
      <c r="I1165" s="1" t="s">
        <v>29</v>
      </c>
      <c r="J1165" s="1" t="s">
        <v>30</v>
      </c>
      <c r="K1165" s="1" t="s">
        <v>38</v>
      </c>
      <c r="L1165" s="1" t="s">
        <v>346</v>
      </c>
      <c r="M1165" s="1" t="s">
        <v>40</v>
      </c>
      <c r="N1165" s="1" t="s">
        <v>34</v>
      </c>
      <c r="O1165" s="1" t="s">
        <v>35</v>
      </c>
      <c r="P1165" s="1" t="s">
        <v>25</v>
      </c>
      <c r="Q1165" s="1" t="s">
        <v>25</v>
      </c>
      <c r="R1165" s="1" t="s">
        <v>26</v>
      </c>
      <c r="S1165" s="1" t="s">
        <v>25</v>
      </c>
      <c r="T1165" s="1" t="s">
        <v>25</v>
      </c>
      <c r="U1165" s="1" t="s">
        <v>36</v>
      </c>
      <c r="V1165" s="1" t="s">
        <v>71</v>
      </c>
      <c r="W1165" s="1" t="s">
        <v>30</v>
      </c>
      <c r="X1165" s="1" t="s">
        <v>26</v>
      </c>
      <c r="Y1165">
        <v>1</v>
      </c>
    </row>
    <row r="1166" spans="1:25" hidden="1" x14ac:dyDescent="0.25">
      <c r="A1166" s="1" t="s">
        <v>25</v>
      </c>
      <c r="B1166" s="1" t="s">
        <v>26</v>
      </c>
      <c r="C1166" s="1" t="s">
        <v>26</v>
      </c>
      <c r="D1166" s="1" t="s">
        <v>27</v>
      </c>
      <c r="E1166" s="1" t="s">
        <v>28</v>
      </c>
      <c r="F1166">
        <v>2019</v>
      </c>
      <c r="G1166">
        <v>2019</v>
      </c>
      <c r="H1166">
        <v>2019</v>
      </c>
      <c r="I1166" s="1" t="s">
        <v>29</v>
      </c>
      <c r="J1166" s="1" t="s">
        <v>30</v>
      </c>
      <c r="K1166" s="1" t="s">
        <v>38</v>
      </c>
      <c r="L1166" s="1" t="s">
        <v>187</v>
      </c>
      <c r="M1166" s="1" t="s">
        <v>40</v>
      </c>
      <c r="N1166" s="1" t="s">
        <v>34</v>
      </c>
      <c r="O1166" s="1" t="s">
        <v>35</v>
      </c>
      <c r="P1166" s="1" t="s">
        <v>25</v>
      </c>
      <c r="Q1166" s="1" t="s">
        <v>25</v>
      </c>
      <c r="R1166" s="1" t="s">
        <v>26</v>
      </c>
      <c r="S1166" s="1" t="s">
        <v>26</v>
      </c>
      <c r="T1166" s="1" t="s">
        <v>25</v>
      </c>
      <c r="U1166" s="1" t="s">
        <v>36</v>
      </c>
      <c r="V1166" s="1" t="s">
        <v>71</v>
      </c>
      <c r="W1166" s="1" t="s">
        <v>30</v>
      </c>
      <c r="X1166" s="1" t="s">
        <v>25</v>
      </c>
      <c r="Y1166">
        <v>1</v>
      </c>
    </row>
    <row r="1167" spans="1:25" hidden="1" x14ac:dyDescent="0.25">
      <c r="A1167" s="1" t="s">
        <v>25</v>
      </c>
      <c r="B1167" s="1" t="s">
        <v>26</v>
      </c>
      <c r="C1167" s="1" t="s">
        <v>26</v>
      </c>
      <c r="D1167" s="1" t="s">
        <v>27</v>
      </c>
      <c r="E1167" s="1" t="s">
        <v>42</v>
      </c>
      <c r="F1167">
        <v>2018</v>
      </c>
      <c r="G1167">
        <v>2018</v>
      </c>
      <c r="H1167">
        <v>2018</v>
      </c>
      <c r="I1167" s="1" t="s">
        <v>29</v>
      </c>
      <c r="J1167" s="1" t="s">
        <v>30</v>
      </c>
      <c r="K1167" s="1" t="s">
        <v>38</v>
      </c>
      <c r="L1167" s="1" t="s">
        <v>39</v>
      </c>
      <c r="M1167" s="1" t="s">
        <v>40</v>
      </c>
      <c r="N1167" s="1" t="s">
        <v>34</v>
      </c>
      <c r="O1167" s="1" t="s">
        <v>35</v>
      </c>
      <c r="P1167" s="1" t="s">
        <v>26</v>
      </c>
      <c r="Q1167" s="1" t="s">
        <v>26</v>
      </c>
      <c r="R1167" s="1" t="s">
        <v>26</v>
      </c>
      <c r="S1167" s="1" t="s">
        <v>26</v>
      </c>
      <c r="T1167" s="1" t="s">
        <v>26</v>
      </c>
      <c r="U1167" s="1" t="s">
        <v>36</v>
      </c>
      <c r="V1167" s="1" t="s">
        <v>71</v>
      </c>
      <c r="W1167" s="1" t="s">
        <v>30</v>
      </c>
      <c r="X1167" s="1" t="s">
        <v>25</v>
      </c>
      <c r="Y1167">
        <v>3</v>
      </c>
    </row>
    <row r="1168" spans="1:25" hidden="1" x14ac:dyDescent="0.25">
      <c r="A1168" s="1" t="s">
        <v>25</v>
      </c>
      <c r="B1168" s="1" t="s">
        <v>26</v>
      </c>
      <c r="C1168" s="1" t="s">
        <v>26</v>
      </c>
      <c r="D1168" s="1" t="s">
        <v>27</v>
      </c>
      <c r="E1168" s="1" t="s">
        <v>28</v>
      </c>
      <c r="F1168">
        <v>2019</v>
      </c>
      <c r="G1168">
        <v>2019</v>
      </c>
      <c r="H1168">
        <v>2019</v>
      </c>
      <c r="I1168" s="1" t="s">
        <v>29</v>
      </c>
      <c r="J1168" s="1" t="s">
        <v>30</v>
      </c>
      <c r="K1168" s="1" t="s">
        <v>130</v>
      </c>
      <c r="L1168" s="1" t="s">
        <v>142</v>
      </c>
      <c r="M1168" s="1" t="s">
        <v>132</v>
      </c>
      <c r="N1168" s="1" t="s">
        <v>34</v>
      </c>
      <c r="O1168" s="1" t="s">
        <v>35</v>
      </c>
      <c r="P1168" s="1" t="s">
        <v>25</v>
      </c>
      <c r="Q1168" s="1" t="s">
        <v>25</v>
      </c>
      <c r="R1168" s="1" t="s">
        <v>26</v>
      </c>
      <c r="S1168" s="1" t="s">
        <v>25</v>
      </c>
      <c r="T1168" s="1" t="s">
        <v>26</v>
      </c>
      <c r="U1168" s="1" t="s">
        <v>36</v>
      </c>
      <c r="V1168" s="1" t="s">
        <v>71</v>
      </c>
      <c r="W1168" s="1" t="s">
        <v>551</v>
      </c>
      <c r="X1168" s="1" t="s">
        <v>25</v>
      </c>
      <c r="Y1168">
        <v>1</v>
      </c>
    </row>
    <row r="1169" spans="1:25" hidden="1" x14ac:dyDescent="0.25">
      <c r="A1169" s="1" t="s">
        <v>25</v>
      </c>
      <c r="B1169" s="1" t="s">
        <v>26</v>
      </c>
      <c r="C1169" s="1" t="s">
        <v>26</v>
      </c>
      <c r="D1169" s="1" t="s">
        <v>27</v>
      </c>
      <c r="E1169" s="1" t="s">
        <v>28</v>
      </c>
      <c r="F1169">
        <v>2018</v>
      </c>
      <c r="G1169">
        <v>2018</v>
      </c>
      <c r="H1169">
        <v>2018</v>
      </c>
      <c r="I1169" s="1" t="s">
        <v>29</v>
      </c>
      <c r="J1169" s="1" t="s">
        <v>30</v>
      </c>
      <c r="K1169" s="1" t="s">
        <v>43</v>
      </c>
      <c r="L1169" s="1" t="s">
        <v>44</v>
      </c>
      <c r="M1169" s="1" t="s">
        <v>45</v>
      </c>
      <c r="N1169" s="1" t="s">
        <v>34</v>
      </c>
      <c r="O1169" s="1" t="s">
        <v>35</v>
      </c>
      <c r="P1169" s="1" t="s">
        <v>25</v>
      </c>
      <c r="Q1169" s="1" t="s">
        <v>25</v>
      </c>
      <c r="R1169" s="1" t="s">
        <v>26</v>
      </c>
      <c r="S1169" s="1" t="s">
        <v>25</v>
      </c>
      <c r="T1169" s="1" t="s">
        <v>25</v>
      </c>
      <c r="U1169" s="1" t="s">
        <v>56</v>
      </c>
      <c r="V1169" s="1" t="s">
        <v>71</v>
      </c>
      <c r="W1169" s="1" t="s">
        <v>30</v>
      </c>
      <c r="X1169" s="1" t="s">
        <v>26</v>
      </c>
      <c r="Y1169">
        <v>1</v>
      </c>
    </row>
    <row r="1170" spans="1:25" hidden="1" x14ac:dyDescent="0.25">
      <c r="A1170" s="1" t="s">
        <v>25</v>
      </c>
      <c r="B1170" s="1" t="s">
        <v>26</v>
      </c>
      <c r="C1170" s="1" t="s">
        <v>26</v>
      </c>
      <c r="D1170" s="1" t="s">
        <v>46</v>
      </c>
      <c r="E1170" s="1" t="s">
        <v>42</v>
      </c>
      <c r="F1170">
        <v>2018</v>
      </c>
      <c r="G1170">
        <v>2018</v>
      </c>
      <c r="H1170">
        <v>2018</v>
      </c>
      <c r="I1170" s="1" t="s">
        <v>29</v>
      </c>
      <c r="J1170" s="1" t="s">
        <v>30</v>
      </c>
      <c r="K1170" s="1" t="s">
        <v>38</v>
      </c>
      <c r="L1170" s="1" t="s">
        <v>206</v>
      </c>
      <c r="M1170" s="1" t="s">
        <v>55</v>
      </c>
      <c r="N1170" s="1" t="s">
        <v>34</v>
      </c>
      <c r="O1170" s="1" t="s">
        <v>35</v>
      </c>
      <c r="P1170" s="1" t="s">
        <v>26</v>
      </c>
      <c r="Q1170" s="1" t="s">
        <v>26</v>
      </c>
      <c r="R1170" s="1" t="s">
        <v>26</v>
      </c>
      <c r="S1170" s="1" t="s">
        <v>26</v>
      </c>
      <c r="T1170" s="1" t="s">
        <v>26</v>
      </c>
      <c r="U1170" s="1" t="s">
        <v>36</v>
      </c>
      <c r="V1170" s="1" t="s">
        <v>71</v>
      </c>
      <c r="W1170" s="1" t="s">
        <v>30</v>
      </c>
      <c r="X1170" s="1" t="s">
        <v>26</v>
      </c>
      <c r="Y1170">
        <v>1</v>
      </c>
    </row>
    <row r="1171" spans="1:25" hidden="1" x14ac:dyDescent="0.25">
      <c r="A1171" s="1" t="s">
        <v>25</v>
      </c>
      <c r="B1171" s="1" t="s">
        <v>26</v>
      </c>
      <c r="C1171" s="1" t="s">
        <v>26</v>
      </c>
      <c r="D1171" s="1" t="s">
        <v>27</v>
      </c>
      <c r="E1171" s="1" t="s">
        <v>28</v>
      </c>
      <c r="F1171">
        <v>2018</v>
      </c>
      <c r="G1171">
        <v>2018</v>
      </c>
      <c r="H1171">
        <v>2018</v>
      </c>
      <c r="I1171" s="1" t="s">
        <v>29</v>
      </c>
      <c r="J1171" s="1" t="s">
        <v>30</v>
      </c>
      <c r="K1171" s="1" t="s">
        <v>38</v>
      </c>
      <c r="L1171" s="1" t="s">
        <v>39</v>
      </c>
      <c r="M1171" s="1" t="s">
        <v>40</v>
      </c>
      <c r="N1171" s="1" t="s">
        <v>34</v>
      </c>
      <c r="O1171" s="1" t="s">
        <v>35</v>
      </c>
      <c r="P1171" s="1" t="s">
        <v>25</v>
      </c>
      <c r="Q1171" s="1" t="s">
        <v>25</v>
      </c>
      <c r="R1171" s="1" t="s">
        <v>26</v>
      </c>
      <c r="S1171" s="1" t="s">
        <v>25</v>
      </c>
      <c r="T1171" s="1" t="s">
        <v>26</v>
      </c>
      <c r="U1171" s="1" t="s">
        <v>36</v>
      </c>
      <c r="V1171" s="1" t="s">
        <v>71</v>
      </c>
      <c r="W1171" s="1" t="s">
        <v>30</v>
      </c>
      <c r="X1171" s="1" t="s">
        <v>26</v>
      </c>
      <c r="Y1171">
        <v>2</v>
      </c>
    </row>
    <row r="1172" spans="1:25" hidden="1" x14ac:dyDescent="0.25">
      <c r="A1172" s="1" t="s">
        <v>25</v>
      </c>
      <c r="B1172" s="1" t="s">
        <v>26</v>
      </c>
      <c r="C1172" s="1" t="s">
        <v>26</v>
      </c>
      <c r="D1172" s="1" t="s">
        <v>27</v>
      </c>
      <c r="E1172" s="1" t="s">
        <v>28</v>
      </c>
      <c r="F1172">
        <v>2018</v>
      </c>
      <c r="G1172">
        <v>2018</v>
      </c>
      <c r="H1172">
        <v>2018</v>
      </c>
      <c r="I1172" s="1" t="s">
        <v>29</v>
      </c>
      <c r="J1172" s="1" t="s">
        <v>30</v>
      </c>
      <c r="K1172" s="1" t="s">
        <v>31</v>
      </c>
      <c r="L1172" s="1" t="s">
        <v>257</v>
      </c>
      <c r="M1172" s="1" t="s">
        <v>33</v>
      </c>
      <c r="N1172" s="1" t="s">
        <v>34</v>
      </c>
      <c r="O1172" s="1" t="s">
        <v>35</v>
      </c>
      <c r="P1172" s="1" t="s">
        <v>25</v>
      </c>
      <c r="Q1172" s="1" t="s">
        <v>25</v>
      </c>
      <c r="R1172" s="1" t="s">
        <v>26</v>
      </c>
      <c r="S1172" s="1" t="s">
        <v>25</v>
      </c>
      <c r="T1172" s="1" t="s">
        <v>25</v>
      </c>
      <c r="U1172" s="1" t="s">
        <v>36</v>
      </c>
      <c r="V1172" s="1" t="s">
        <v>71</v>
      </c>
      <c r="W1172" s="1" t="s">
        <v>30</v>
      </c>
      <c r="X1172" s="1" t="s">
        <v>26</v>
      </c>
      <c r="Y1172">
        <v>1</v>
      </c>
    </row>
    <row r="1173" spans="1:25" hidden="1" x14ac:dyDescent="0.25">
      <c r="A1173" s="1" t="s">
        <v>25</v>
      </c>
      <c r="B1173" s="1" t="s">
        <v>26</v>
      </c>
      <c r="C1173" s="1" t="s">
        <v>26</v>
      </c>
      <c r="D1173" s="1" t="s">
        <v>27</v>
      </c>
      <c r="E1173" s="1" t="s">
        <v>42</v>
      </c>
      <c r="F1173">
        <v>2020</v>
      </c>
      <c r="G1173">
        <v>2020</v>
      </c>
      <c r="H1173">
        <v>2020</v>
      </c>
      <c r="I1173" s="1" t="s">
        <v>29</v>
      </c>
      <c r="J1173" s="1" t="s">
        <v>30</v>
      </c>
      <c r="K1173" s="1" t="s">
        <v>31</v>
      </c>
      <c r="L1173" s="1" t="s">
        <v>350</v>
      </c>
      <c r="M1173" s="1" t="s">
        <v>33</v>
      </c>
      <c r="N1173" s="1" t="s">
        <v>34</v>
      </c>
      <c r="O1173" s="1" t="s">
        <v>35</v>
      </c>
      <c r="P1173" s="1" t="s">
        <v>26</v>
      </c>
      <c r="Q1173" s="1" t="s">
        <v>26</v>
      </c>
      <c r="R1173" s="1" t="s">
        <v>26</v>
      </c>
      <c r="S1173" s="1" t="s">
        <v>26</v>
      </c>
      <c r="T1173" s="1" t="s">
        <v>26</v>
      </c>
      <c r="U1173" s="1" t="s">
        <v>36</v>
      </c>
      <c r="V1173" s="1" t="s">
        <v>71</v>
      </c>
      <c r="W1173" s="1" t="s">
        <v>30</v>
      </c>
      <c r="X1173" s="1" t="s">
        <v>25</v>
      </c>
      <c r="Y1173">
        <v>1</v>
      </c>
    </row>
    <row r="1174" spans="1:25" hidden="1" x14ac:dyDescent="0.25">
      <c r="A1174" s="1" t="s">
        <v>25</v>
      </c>
      <c r="B1174" s="1" t="s">
        <v>26</v>
      </c>
      <c r="C1174" s="1" t="s">
        <v>26</v>
      </c>
      <c r="D1174" s="1" t="s">
        <v>46</v>
      </c>
      <c r="E1174" s="1" t="s">
        <v>42</v>
      </c>
      <c r="F1174">
        <v>2018</v>
      </c>
      <c r="G1174">
        <v>2018</v>
      </c>
      <c r="H1174">
        <v>2018</v>
      </c>
      <c r="I1174" s="1" t="s">
        <v>29</v>
      </c>
      <c r="J1174" s="1" t="s">
        <v>30</v>
      </c>
      <c r="K1174" s="1" t="s">
        <v>82</v>
      </c>
      <c r="L1174" s="1" t="s">
        <v>352</v>
      </c>
      <c r="M1174" s="1" t="s">
        <v>84</v>
      </c>
      <c r="N1174" s="1" t="s">
        <v>34</v>
      </c>
      <c r="O1174" s="1" t="s">
        <v>35</v>
      </c>
      <c r="P1174" s="1" t="s">
        <v>26</v>
      </c>
      <c r="Q1174" s="1" t="s">
        <v>26</v>
      </c>
      <c r="R1174" s="1" t="s">
        <v>26</v>
      </c>
      <c r="S1174" s="1" t="s">
        <v>26</v>
      </c>
      <c r="T1174" s="1" t="s">
        <v>26</v>
      </c>
      <c r="U1174" s="1" t="s">
        <v>56</v>
      </c>
      <c r="V1174" s="1" t="s">
        <v>71</v>
      </c>
      <c r="W1174" s="1" t="s">
        <v>30</v>
      </c>
      <c r="X1174" s="1" t="s">
        <v>26</v>
      </c>
      <c r="Y1174">
        <v>1</v>
      </c>
    </row>
    <row r="1175" spans="1:25" hidden="1" x14ac:dyDescent="0.25">
      <c r="A1175" s="1" t="s">
        <v>25</v>
      </c>
      <c r="B1175" s="1" t="s">
        <v>26</v>
      </c>
      <c r="C1175" s="1" t="s">
        <v>26</v>
      </c>
      <c r="D1175" s="1" t="s">
        <v>46</v>
      </c>
      <c r="E1175" s="1" t="s">
        <v>42</v>
      </c>
      <c r="F1175">
        <v>2020</v>
      </c>
      <c r="G1175">
        <v>2020</v>
      </c>
      <c r="H1175">
        <v>2020</v>
      </c>
      <c r="I1175" s="1" t="s">
        <v>29</v>
      </c>
      <c r="J1175" s="1" t="s">
        <v>30</v>
      </c>
      <c r="K1175" s="1" t="s">
        <v>43</v>
      </c>
      <c r="L1175" s="1" t="s">
        <v>44</v>
      </c>
      <c r="M1175" s="1" t="s">
        <v>45</v>
      </c>
      <c r="N1175" s="1" t="s">
        <v>34</v>
      </c>
      <c r="O1175" s="1" t="s">
        <v>35</v>
      </c>
      <c r="P1175" s="1" t="s">
        <v>25</v>
      </c>
      <c r="Q1175" s="1" t="s">
        <v>26</v>
      </c>
      <c r="R1175" s="1" t="s">
        <v>26</v>
      </c>
      <c r="S1175" s="1" t="s">
        <v>25</v>
      </c>
      <c r="T1175" s="1" t="s">
        <v>25</v>
      </c>
      <c r="U1175" s="1" t="s">
        <v>36</v>
      </c>
      <c r="V1175" s="1" t="s">
        <v>71</v>
      </c>
      <c r="W1175" s="1" t="s">
        <v>30</v>
      </c>
      <c r="X1175" s="1" t="s">
        <v>26</v>
      </c>
      <c r="Y1175">
        <v>1</v>
      </c>
    </row>
    <row r="1176" spans="1:25" hidden="1" x14ac:dyDescent="0.25">
      <c r="A1176" s="1" t="s">
        <v>25</v>
      </c>
      <c r="B1176" s="1" t="s">
        <v>26</v>
      </c>
      <c r="C1176" s="1" t="s">
        <v>26</v>
      </c>
      <c r="D1176" s="1" t="s">
        <v>46</v>
      </c>
      <c r="E1176" s="1" t="s">
        <v>42</v>
      </c>
      <c r="F1176">
        <v>2017</v>
      </c>
      <c r="G1176">
        <v>2017</v>
      </c>
      <c r="H1176">
        <v>2017</v>
      </c>
      <c r="I1176" s="1" t="s">
        <v>29</v>
      </c>
      <c r="J1176" s="1" t="s">
        <v>30</v>
      </c>
      <c r="K1176" s="1" t="s">
        <v>66</v>
      </c>
      <c r="L1176" s="1" t="s">
        <v>103</v>
      </c>
      <c r="M1176" s="1" t="s">
        <v>68</v>
      </c>
      <c r="N1176" s="1" t="s">
        <v>34</v>
      </c>
      <c r="O1176" s="1" t="s">
        <v>35</v>
      </c>
      <c r="P1176" s="1" t="s">
        <v>26</v>
      </c>
      <c r="Q1176" s="1" t="s">
        <v>26</v>
      </c>
      <c r="R1176" s="1" t="s">
        <v>26</v>
      </c>
      <c r="S1176" s="1" t="s">
        <v>26</v>
      </c>
      <c r="T1176" s="1" t="s">
        <v>26</v>
      </c>
      <c r="U1176" s="1" t="s">
        <v>36</v>
      </c>
      <c r="V1176" s="1" t="s">
        <v>71</v>
      </c>
      <c r="W1176" s="1" t="s">
        <v>30</v>
      </c>
      <c r="X1176" s="1" t="s">
        <v>25</v>
      </c>
      <c r="Y1176">
        <v>1</v>
      </c>
    </row>
    <row r="1177" spans="1:25" hidden="1" x14ac:dyDescent="0.25">
      <c r="A1177" s="1" t="s">
        <v>25</v>
      </c>
      <c r="B1177" s="1" t="s">
        <v>26</v>
      </c>
      <c r="C1177" s="1" t="s">
        <v>26</v>
      </c>
      <c r="D1177" s="1" t="s">
        <v>46</v>
      </c>
      <c r="E1177" s="1" t="s">
        <v>53</v>
      </c>
      <c r="F1177">
        <v>2020</v>
      </c>
      <c r="G1177">
        <v>2020</v>
      </c>
      <c r="H1177">
        <v>2020</v>
      </c>
      <c r="I1177" s="1" t="s">
        <v>29</v>
      </c>
      <c r="J1177" s="1" t="s">
        <v>30</v>
      </c>
      <c r="K1177" s="1" t="s">
        <v>38</v>
      </c>
      <c r="L1177" s="1" t="s">
        <v>354</v>
      </c>
      <c r="M1177" s="1" t="s">
        <v>40</v>
      </c>
      <c r="N1177" s="1" t="s">
        <v>34</v>
      </c>
      <c r="O1177" s="1" t="s">
        <v>35</v>
      </c>
      <c r="P1177" s="1" t="s">
        <v>25</v>
      </c>
      <c r="Q1177" s="1" t="s">
        <v>26</v>
      </c>
      <c r="R1177" s="1" t="s">
        <v>26</v>
      </c>
      <c r="S1177" s="1" t="s">
        <v>25</v>
      </c>
      <c r="T1177" s="1" t="s">
        <v>25</v>
      </c>
      <c r="U1177" s="1" t="s">
        <v>36</v>
      </c>
      <c r="V1177" s="1" t="s">
        <v>71</v>
      </c>
      <c r="W1177" s="1" t="s">
        <v>30</v>
      </c>
      <c r="X1177" s="1" t="s">
        <v>25</v>
      </c>
      <c r="Y1177">
        <v>1</v>
      </c>
    </row>
    <row r="1178" spans="1:25" hidden="1" x14ac:dyDescent="0.25">
      <c r="A1178" s="1" t="s">
        <v>26</v>
      </c>
      <c r="B1178" s="1" t="s">
        <v>26</v>
      </c>
      <c r="C1178" s="1" t="s">
        <v>26</v>
      </c>
      <c r="D1178" s="1" t="s">
        <v>27</v>
      </c>
      <c r="E1178" s="1" t="s">
        <v>42</v>
      </c>
      <c r="F1178">
        <v>2017</v>
      </c>
      <c r="G1178">
        <v>2017</v>
      </c>
      <c r="H1178">
        <v>2017</v>
      </c>
      <c r="I1178" s="1" t="s">
        <v>29</v>
      </c>
      <c r="J1178" s="1" t="s">
        <v>30</v>
      </c>
      <c r="K1178" s="1" t="s">
        <v>66</v>
      </c>
      <c r="L1178" s="1" t="s">
        <v>67</v>
      </c>
      <c r="M1178" s="1" t="s">
        <v>68</v>
      </c>
      <c r="N1178" s="1" t="s">
        <v>34</v>
      </c>
      <c r="O1178" s="1" t="s">
        <v>35</v>
      </c>
      <c r="P1178" s="1" t="s">
        <v>26</v>
      </c>
      <c r="Q1178" s="1" t="s">
        <v>26</v>
      </c>
      <c r="R1178" s="1" t="s">
        <v>25</v>
      </c>
      <c r="S1178" s="1" t="s">
        <v>26</v>
      </c>
      <c r="T1178" s="1" t="s">
        <v>26</v>
      </c>
      <c r="U1178" s="1" t="s">
        <v>36</v>
      </c>
      <c r="V1178" s="1" t="s">
        <v>71</v>
      </c>
      <c r="W1178" s="1" t="s">
        <v>30</v>
      </c>
      <c r="X1178" s="1" t="s">
        <v>26</v>
      </c>
      <c r="Y1178">
        <v>1</v>
      </c>
    </row>
    <row r="1179" spans="1:25" hidden="1" x14ac:dyDescent="0.25">
      <c r="A1179" s="1" t="s">
        <v>25</v>
      </c>
      <c r="B1179" s="1" t="s">
        <v>26</v>
      </c>
      <c r="C1179" s="1" t="s">
        <v>26</v>
      </c>
      <c r="D1179" s="1" t="s">
        <v>27</v>
      </c>
      <c r="E1179" s="1" t="s">
        <v>28</v>
      </c>
      <c r="F1179">
        <v>2019</v>
      </c>
      <c r="G1179">
        <v>2019</v>
      </c>
      <c r="H1179">
        <v>2019</v>
      </c>
      <c r="I1179" s="1" t="s">
        <v>29</v>
      </c>
      <c r="J1179" s="1" t="s">
        <v>30</v>
      </c>
      <c r="K1179" s="1" t="s">
        <v>159</v>
      </c>
      <c r="L1179" s="1" t="s">
        <v>355</v>
      </c>
      <c r="M1179" s="1" t="s">
        <v>161</v>
      </c>
      <c r="N1179" s="1" t="s">
        <v>34</v>
      </c>
      <c r="O1179" s="1" t="s">
        <v>35</v>
      </c>
      <c r="P1179" s="1" t="s">
        <v>25</v>
      </c>
      <c r="Q1179" s="1" t="s">
        <v>25</v>
      </c>
      <c r="R1179" s="1" t="s">
        <v>26</v>
      </c>
      <c r="S1179" s="1" t="s">
        <v>25</v>
      </c>
      <c r="T1179" s="1" t="s">
        <v>25</v>
      </c>
      <c r="U1179" s="1" t="s">
        <v>36</v>
      </c>
      <c r="V1179" s="1" t="s">
        <v>71</v>
      </c>
      <c r="W1179" s="1" t="s">
        <v>30</v>
      </c>
      <c r="X1179" s="1" t="s">
        <v>26</v>
      </c>
      <c r="Y1179">
        <v>1</v>
      </c>
    </row>
    <row r="1180" spans="1:25" hidden="1" x14ac:dyDescent="0.25">
      <c r="A1180" s="1" t="s">
        <v>25</v>
      </c>
      <c r="B1180" s="1" t="s">
        <v>26</v>
      </c>
      <c r="C1180" s="1" t="s">
        <v>26</v>
      </c>
      <c r="D1180" s="1" t="s">
        <v>46</v>
      </c>
      <c r="E1180" s="1" t="s">
        <v>85</v>
      </c>
      <c r="F1180">
        <v>2019</v>
      </c>
      <c r="G1180">
        <v>2019</v>
      </c>
      <c r="H1180">
        <v>2019</v>
      </c>
      <c r="I1180" s="1" t="s">
        <v>29</v>
      </c>
      <c r="J1180" s="1" t="s">
        <v>30</v>
      </c>
      <c r="K1180" s="1" t="s">
        <v>124</v>
      </c>
      <c r="L1180" s="1" t="s">
        <v>356</v>
      </c>
      <c r="M1180" s="1" t="s">
        <v>94</v>
      </c>
      <c r="N1180" s="1" t="s">
        <v>34</v>
      </c>
      <c r="O1180" s="1" t="s">
        <v>35</v>
      </c>
      <c r="P1180" s="1" t="s">
        <v>25</v>
      </c>
      <c r="Q1180" s="1" t="s">
        <v>25</v>
      </c>
      <c r="R1180" s="1" t="s">
        <v>26</v>
      </c>
      <c r="S1180" s="1" t="s">
        <v>25</v>
      </c>
      <c r="T1180" s="1" t="s">
        <v>25</v>
      </c>
      <c r="U1180" s="1" t="s">
        <v>36</v>
      </c>
      <c r="V1180" s="1" t="s">
        <v>71</v>
      </c>
      <c r="W1180" s="1" t="s">
        <v>30</v>
      </c>
      <c r="X1180" s="1" t="s">
        <v>25</v>
      </c>
      <c r="Y1180">
        <v>1</v>
      </c>
    </row>
    <row r="1181" spans="1:25" hidden="1" x14ac:dyDescent="0.25">
      <c r="A1181" s="1" t="s">
        <v>25</v>
      </c>
      <c r="B1181" s="1" t="s">
        <v>26</v>
      </c>
      <c r="C1181" s="1" t="s">
        <v>26</v>
      </c>
      <c r="D1181" s="1" t="s">
        <v>46</v>
      </c>
      <c r="E1181" s="1" t="s">
        <v>53</v>
      </c>
      <c r="F1181">
        <v>2019</v>
      </c>
      <c r="G1181">
        <v>2019</v>
      </c>
      <c r="H1181">
        <v>2019</v>
      </c>
      <c r="I1181" s="1" t="s">
        <v>29</v>
      </c>
      <c r="J1181" s="1" t="s">
        <v>30</v>
      </c>
      <c r="K1181" s="1" t="s">
        <v>60</v>
      </c>
      <c r="L1181" s="1" t="s">
        <v>135</v>
      </c>
      <c r="M1181" s="1" t="s">
        <v>74</v>
      </c>
      <c r="N1181" s="1" t="s">
        <v>34</v>
      </c>
      <c r="O1181" s="1" t="s">
        <v>35</v>
      </c>
      <c r="P1181" s="1" t="s">
        <v>25</v>
      </c>
      <c r="Q1181" s="1" t="s">
        <v>25</v>
      </c>
      <c r="R1181" s="1" t="s">
        <v>26</v>
      </c>
      <c r="S1181" s="1" t="s">
        <v>25</v>
      </c>
      <c r="T1181" s="1" t="s">
        <v>25</v>
      </c>
      <c r="U1181" s="1" t="s">
        <v>36</v>
      </c>
      <c r="V1181" s="1" t="s">
        <v>71</v>
      </c>
      <c r="W1181" s="1" t="s">
        <v>551</v>
      </c>
      <c r="X1181" s="1" t="s">
        <v>25</v>
      </c>
      <c r="Y1181">
        <v>1</v>
      </c>
    </row>
    <row r="1182" spans="1:25" hidden="1" x14ac:dyDescent="0.25">
      <c r="A1182" s="1" t="s">
        <v>25</v>
      </c>
      <c r="B1182" s="1" t="s">
        <v>26</v>
      </c>
      <c r="C1182" s="1" t="s">
        <v>26</v>
      </c>
      <c r="D1182" s="1" t="s">
        <v>46</v>
      </c>
      <c r="E1182" s="1" t="s">
        <v>42</v>
      </c>
      <c r="F1182">
        <v>2017</v>
      </c>
      <c r="G1182">
        <v>2017</v>
      </c>
      <c r="H1182">
        <v>2017</v>
      </c>
      <c r="I1182" s="1" t="s">
        <v>29</v>
      </c>
      <c r="J1182" s="1" t="s">
        <v>30</v>
      </c>
      <c r="K1182" s="1" t="s">
        <v>66</v>
      </c>
      <c r="L1182" s="1" t="s">
        <v>67</v>
      </c>
      <c r="M1182" s="1" t="s">
        <v>68</v>
      </c>
      <c r="N1182" s="1" t="s">
        <v>34</v>
      </c>
      <c r="O1182" s="1" t="s">
        <v>35</v>
      </c>
      <c r="P1182" s="1" t="s">
        <v>26</v>
      </c>
      <c r="Q1182" s="1" t="s">
        <v>26</v>
      </c>
      <c r="R1182" s="1" t="s">
        <v>26</v>
      </c>
      <c r="S1182" s="1" t="s">
        <v>26</v>
      </c>
      <c r="T1182" s="1" t="s">
        <v>26</v>
      </c>
      <c r="U1182" s="1" t="s">
        <v>36</v>
      </c>
      <c r="V1182" s="1" t="s">
        <v>71</v>
      </c>
      <c r="W1182" s="1" t="s">
        <v>30</v>
      </c>
      <c r="X1182" s="1" t="s">
        <v>25</v>
      </c>
      <c r="Y1182">
        <v>1</v>
      </c>
    </row>
    <row r="1183" spans="1:25" hidden="1" x14ac:dyDescent="0.25">
      <c r="A1183" s="1" t="s">
        <v>25</v>
      </c>
      <c r="B1183" s="1" t="s">
        <v>26</v>
      </c>
      <c r="C1183" s="1" t="s">
        <v>26</v>
      </c>
      <c r="D1183" s="1" t="s">
        <v>46</v>
      </c>
      <c r="E1183" s="1" t="s">
        <v>53</v>
      </c>
      <c r="F1183">
        <v>2019</v>
      </c>
      <c r="G1183">
        <v>2019</v>
      </c>
      <c r="H1183">
        <v>2019</v>
      </c>
      <c r="I1183" s="1" t="s">
        <v>29</v>
      </c>
      <c r="J1183" s="1" t="s">
        <v>30</v>
      </c>
      <c r="K1183" s="1" t="s">
        <v>38</v>
      </c>
      <c r="L1183" s="1" t="s">
        <v>54</v>
      </c>
      <c r="M1183" s="1" t="s">
        <v>55</v>
      </c>
      <c r="N1183" s="1" t="s">
        <v>34</v>
      </c>
      <c r="O1183" s="1" t="s">
        <v>35</v>
      </c>
      <c r="P1183" s="1" t="s">
        <v>25</v>
      </c>
      <c r="Q1183" s="1" t="s">
        <v>26</v>
      </c>
      <c r="R1183" s="1" t="s">
        <v>26</v>
      </c>
      <c r="S1183" s="1" t="s">
        <v>25</v>
      </c>
      <c r="T1183" s="1" t="s">
        <v>25</v>
      </c>
      <c r="U1183" s="1" t="s">
        <v>36</v>
      </c>
      <c r="V1183" s="1" t="s">
        <v>71</v>
      </c>
      <c r="W1183" s="1" t="s">
        <v>30</v>
      </c>
      <c r="X1183" s="1" t="s">
        <v>25</v>
      </c>
      <c r="Y1183">
        <v>1</v>
      </c>
    </row>
    <row r="1184" spans="1:25" hidden="1" x14ac:dyDescent="0.25">
      <c r="A1184" s="1" t="s">
        <v>25</v>
      </c>
      <c r="B1184" s="1" t="s">
        <v>26</v>
      </c>
      <c r="C1184" s="1" t="s">
        <v>26</v>
      </c>
      <c r="D1184" s="1" t="s">
        <v>46</v>
      </c>
      <c r="E1184" s="1" t="s">
        <v>85</v>
      </c>
      <c r="F1184">
        <v>2020</v>
      </c>
      <c r="G1184">
        <v>2020</v>
      </c>
      <c r="H1184">
        <v>2020</v>
      </c>
      <c r="I1184" s="1" t="s">
        <v>29</v>
      </c>
      <c r="J1184" s="1" t="s">
        <v>30</v>
      </c>
      <c r="K1184" s="1" t="s">
        <v>60</v>
      </c>
      <c r="L1184" s="1" t="s">
        <v>363</v>
      </c>
      <c r="M1184" s="1" t="s">
        <v>74</v>
      </c>
      <c r="N1184" s="1" t="s">
        <v>34</v>
      </c>
      <c r="O1184" s="1" t="s">
        <v>35</v>
      </c>
      <c r="P1184" s="1" t="s">
        <v>25</v>
      </c>
      <c r="Q1184" s="1" t="s">
        <v>25</v>
      </c>
      <c r="R1184" s="1" t="s">
        <v>26</v>
      </c>
      <c r="S1184" s="1" t="s">
        <v>25</v>
      </c>
      <c r="T1184" s="1" t="s">
        <v>26</v>
      </c>
      <c r="U1184" s="1" t="s">
        <v>36</v>
      </c>
      <c r="V1184" s="1" t="s">
        <v>71</v>
      </c>
      <c r="W1184" s="1" t="s">
        <v>30</v>
      </c>
      <c r="X1184" s="1" t="s">
        <v>26</v>
      </c>
      <c r="Y1184">
        <v>1</v>
      </c>
    </row>
    <row r="1185" spans="1:25" hidden="1" x14ac:dyDescent="0.25">
      <c r="A1185" s="1" t="s">
        <v>25</v>
      </c>
      <c r="B1185" s="1" t="s">
        <v>26</v>
      </c>
      <c r="C1185" s="1" t="s">
        <v>26</v>
      </c>
      <c r="D1185" s="1" t="s">
        <v>46</v>
      </c>
      <c r="E1185" s="1" t="s">
        <v>53</v>
      </c>
      <c r="F1185">
        <v>2019</v>
      </c>
      <c r="G1185">
        <v>2019</v>
      </c>
      <c r="H1185">
        <v>2019</v>
      </c>
      <c r="I1185" s="1" t="s">
        <v>29</v>
      </c>
      <c r="J1185" s="1" t="s">
        <v>30</v>
      </c>
      <c r="K1185" s="1" t="s">
        <v>82</v>
      </c>
      <c r="L1185" s="1" t="s">
        <v>364</v>
      </c>
      <c r="M1185" s="1" t="s">
        <v>84</v>
      </c>
      <c r="N1185" s="1" t="s">
        <v>34</v>
      </c>
      <c r="O1185" s="1" t="s">
        <v>35</v>
      </c>
      <c r="P1185" s="1" t="s">
        <v>25</v>
      </c>
      <c r="Q1185" s="1" t="s">
        <v>26</v>
      </c>
      <c r="R1185" s="1" t="s">
        <v>26</v>
      </c>
      <c r="S1185" s="1" t="s">
        <v>25</v>
      </c>
      <c r="T1185" s="1" t="s">
        <v>25</v>
      </c>
      <c r="U1185" s="1" t="s">
        <v>56</v>
      </c>
      <c r="V1185" s="1" t="s">
        <v>71</v>
      </c>
      <c r="W1185" s="1" t="s">
        <v>30</v>
      </c>
      <c r="X1185" s="1" t="s">
        <v>26</v>
      </c>
      <c r="Y1185">
        <v>1</v>
      </c>
    </row>
    <row r="1186" spans="1:25" hidden="1" x14ac:dyDescent="0.25">
      <c r="A1186" s="1" t="s">
        <v>25</v>
      </c>
      <c r="B1186" s="1" t="s">
        <v>26</v>
      </c>
      <c r="C1186" s="1" t="s">
        <v>26</v>
      </c>
      <c r="D1186" s="1" t="s">
        <v>46</v>
      </c>
      <c r="E1186" s="1" t="s">
        <v>53</v>
      </c>
      <c r="F1186">
        <v>2018</v>
      </c>
      <c r="G1186">
        <v>2018</v>
      </c>
      <c r="H1186">
        <v>2018</v>
      </c>
      <c r="I1186" s="1" t="s">
        <v>29</v>
      </c>
      <c r="J1186" s="1" t="s">
        <v>30</v>
      </c>
      <c r="K1186" s="1" t="s">
        <v>159</v>
      </c>
      <c r="L1186" s="1" t="s">
        <v>365</v>
      </c>
      <c r="M1186" s="1" t="s">
        <v>161</v>
      </c>
      <c r="N1186" s="1" t="s">
        <v>34</v>
      </c>
      <c r="O1186" s="1" t="s">
        <v>35</v>
      </c>
      <c r="P1186" s="1" t="s">
        <v>25</v>
      </c>
      <c r="Q1186" s="1" t="s">
        <v>26</v>
      </c>
      <c r="R1186" s="1" t="s">
        <v>26</v>
      </c>
      <c r="S1186" s="1" t="s">
        <v>25</v>
      </c>
      <c r="T1186" s="1" t="s">
        <v>25</v>
      </c>
      <c r="U1186" s="1" t="s">
        <v>36</v>
      </c>
      <c r="V1186" s="1" t="s">
        <v>71</v>
      </c>
      <c r="W1186" s="1" t="s">
        <v>30</v>
      </c>
      <c r="X1186" s="1" t="s">
        <v>26</v>
      </c>
      <c r="Y1186">
        <v>1</v>
      </c>
    </row>
    <row r="1187" spans="1:25" hidden="1" x14ac:dyDescent="0.25">
      <c r="A1187" s="1" t="s">
        <v>25</v>
      </c>
      <c r="B1187" s="1" t="s">
        <v>26</v>
      </c>
      <c r="C1187" s="1" t="s">
        <v>26</v>
      </c>
      <c r="D1187" s="1" t="s">
        <v>27</v>
      </c>
      <c r="E1187" s="1" t="s">
        <v>42</v>
      </c>
      <c r="F1187">
        <v>2018</v>
      </c>
      <c r="G1187">
        <v>2018</v>
      </c>
      <c r="H1187">
        <v>2018</v>
      </c>
      <c r="I1187" s="1" t="s">
        <v>29</v>
      </c>
      <c r="J1187" s="1" t="s">
        <v>30</v>
      </c>
      <c r="K1187" s="1" t="s">
        <v>60</v>
      </c>
      <c r="L1187" s="1" t="s">
        <v>366</v>
      </c>
      <c r="M1187" s="1" t="s">
        <v>74</v>
      </c>
      <c r="N1187" s="1" t="s">
        <v>34</v>
      </c>
      <c r="O1187" s="1" t="s">
        <v>35</v>
      </c>
      <c r="P1187" s="1" t="s">
        <v>26</v>
      </c>
      <c r="Q1187" s="1" t="s">
        <v>26</v>
      </c>
      <c r="R1187" s="1" t="s">
        <v>26</v>
      </c>
      <c r="S1187" s="1" t="s">
        <v>26</v>
      </c>
      <c r="T1187" s="1" t="s">
        <v>26</v>
      </c>
      <c r="U1187" s="1" t="s">
        <v>36</v>
      </c>
      <c r="V1187" s="1" t="s">
        <v>71</v>
      </c>
      <c r="W1187" s="1" t="s">
        <v>122</v>
      </c>
      <c r="X1187" s="1" t="s">
        <v>25</v>
      </c>
      <c r="Y1187">
        <v>1</v>
      </c>
    </row>
    <row r="1188" spans="1:25" hidden="1" x14ac:dyDescent="0.25">
      <c r="A1188" s="1" t="s">
        <v>25</v>
      </c>
      <c r="B1188" s="1" t="s">
        <v>26</v>
      </c>
      <c r="C1188" s="1" t="s">
        <v>26</v>
      </c>
      <c r="D1188" s="1" t="s">
        <v>46</v>
      </c>
      <c r="E1188" s="1" t="s">
        <v>42</v>
      </c>
      <c r="F1188">
        <v>2018</v>
      </c>
      <c r="G1188">
        <v>2018</v>
      </c>
      <c r="H1188">
        <v>2018</v>
      </c>
      <c r="I1188" s="1" t="s">
        <v>29</v>
      </c>
      <c r="J1188" s="1" t="s">
        <v>30</v>
      </c>
      <c r="K1188" s="1" t="s">
        <v>38</v>
      </c>
      <c r="L1188" s="1" t="s">
        <v>39</v>
      </c>
      <c r="M1188" s="1" t="s">
        <v>40</v>
      </c>
      <c r="N1188" s="1" t="s">
        <v>34</v>
      </c>
      <c r="O1188" s="1" t="s">
        <v>35</v>
      </c>
      <c r="P1188" s="1" t="s">
        <v>26</v>
      </c>
      <c r="Q1188" s="1" t="s">
        <v>26</v>
      </c>
      <c r="R1188" s="1" t="s">
        <v>26</v>
      </c>
      <c r="S1188" s="1" t="s">
        <v>26</v>
      </c>
      <c r="T1188" s="1" t="s">
        <v>26</v>
      </c>
      <c r="U1188" s="1" t="s">
        <v>36</v>
      </c>
      <c r="V1188" s="1" t="s">
        <v>71</v>
      </c>
      <c r="W1188" s="1" t="s">
        <v>30</v>
      </c>
      <c r="X1188" s="1" t="s">
        <v>26</v>
      </c>
      <c r="Y1188">
        <v>4</v>
      </c>
    </row>
    <row r="1189" spans="1:25" hidden="1" x14ac:dyDescent="0.25">
      <c r="A1189" s="1" t="s">
        <v>25</v>
      </c>
      <c r="B1189" s="1" t="s">
        <v>26</v>
      </c>
      <c r="C1189" s="1" t="s">
        <v>26</v>
      </c>
      <c r="D1189" s="1" t="s">
        <v>27</v>
      </c>
      <c r="E1189" s="1" t="s">
        <v>28</v>
      </c>
      <c r="F1189">
        <v>2018</v>
      </c>
      <c r="G1189">
        <v>2018</v>
      </c>
      <c r="H1189">
        <v>2018</v>
      </c>
      <c r="I1189" s="1" t="s">
        <v>29</v>
      </c>
      <c r="J1189" s="1" t="s">
        <v>30</v>
      </c>
      <c r="K1189" s="1" t="s">
        <v>66</v>
      </c>
      <c r="L1189" s="1" t="s">
        <v>368</v>
      </c>
      <c r="M1189" s="1" t="s">
        <v>175</v>
      </c>
      <c r="N1189" s="1" t="s">
        <v>34</v>
      </c>
      <c r="O1189" s="1" t="s">
        <v>35</v>
      </c>
      <c r="P1189" s="1" t="s">
        <v>25</v>
      </c>
      <c r="Q1189" s="1" t="s">
        <v>25</v>
      </c>
      <c r="R1189" s="1" t="s">
        <v>26</v>
      </c>
      <c r="S1189" s="1" t="s">
        <v>26</v>
      </c>
      <c r="T1189" s="1" t="s">
        <v>25</v>
      </c>
      <c r="U1189" s="1" t="s">
        <v>36</v>
      </c>
      <c r="V1189" s="1" t="s">
        <v>71</v>
      </c>
      <c r="W1189" s="1" t="s">
        <v>30</v>
      </c>
      <c r="X1189" s="1" t="s">
        <v>25</v>
      </c>
      <c r="Y1189">
        <v>1</v>
      </c>
    </row>
    <row r="1190" spans="1:25" hidden="1" x14ac:dyDescent="0.25">
      <c r="A1190" s="1" t="s">
        <v>25</v>
      </c>
      <c r="B1190" s="1" t="s">
        <v>26</v>
      </c>
      <c r="C1190" s="1" t="s">
        <v>26</v>
      </c>
      <c r="D1190" s="1" t="s">
        <v>46</v>
      </c>
      <c r="E1190" s="1" t="s">
        <v>53</v>
      </c>
      <c r="F1190">
        <v>2020</v>
      </c>
      <c r="G1190">
        <v>2020</v>
      </c>
      <c r="H1190">
        <v>2020</v>
      </c>
      <c r="I1190" s="1" t="s">
        <v>29</v>
      </c>
      <c r="J1190" s="1" t="s">
        <v>30</v>
      </c>
      <c r="K1190" s="1" t="s">
        <v>38</v>
      </c>
      <c r="L1190" s="1" t="s">
        <v>156</v>
      </c>
      <c r="M1190" s="1" t="s">
        <v>40</v>
      </c>
      <c r="N1190" s="1" t="s">
        <v>34</v>
      </c>
      <c r="O1190" s="1" t="s">
        <v>35</v>
      </c>
      <c r="P1190" s="1" t="s">
        <v>25</v>
      </c>
      <c r="Q1190" s="1" t="s">
        <v>26</v>
      </c>
      <c r="R1190" s="1" t="s">
        <v>26</v>
      </c>
      <c r="S1190" s="1" t="s">
        <v>25</v>
      </c>
      <c r="T1190" s="1" t="s">
        <v>25</v>
      </c>
      <c r="U1190" s="1" t="s">
        <v>36</v>
      </c>
      <c r="V1190" s="1" t="s">
        <v>71</v>
      </c>
      <c r="W1190" s="1" t="s">
        <v>30</v>
      </c>
      <c r="X1190" s="1" t="s">
        <v>25</v>
      </c>
      <c r="Y1190">
        <v>1</v>
      </c>
    </row>
    <row r="1191" spans="1:25" hidden="1" x14ac:dyDescent="0.25">
      <c r="A1191" s="1" t="s">
        <v>25</v>
      </c>
      <c r="B1191" s="1" t="s">
        <v>26</v>
      </c>
      <c r="C1191" s="1" t="s">
        <v>26</v>
      </c>
      <c r="D1191" s="1" t="s">
        <v>46</v>
      </c>
      <c r="E1191" s="1" t="s">
        <v>42</v>
      </c>
      <c r="F1191">
        <v>2020</v>
      </c>
      <c r="G1191">
        <v>2020</v>
      </c>
      <c r="H1191">
        <v>2020</v>
      </c>
      <c r="I1191" s="1" t="s">
        <v>29</v>
      </c>
      <c r="J1191" s="1" t="s">
        <v>30</v>
      </c>
      <c r="K1191" s="1" t="s">
        <v>63</v>
      </c>
      <c r="L1191" s="1" t="s">
        <v>319</v>
      </c>
      <c r="M1191" s="1" t="s">
        <v>65</v>
      </c>
      <c r="N1191" s="1" t="s">
        <v>34</v>
      </c>
      <c r="O1191" s="1" t="s">
        <v>35</v>
      </c>
      <c r="P1191" s="1" t="s">
        <v>26</v>
      </c>
      <c r="Q1191" s="1" t="s">
        <v>26</v>
      </c>
      <c r="R1191" s="1" t="s">
        <v>26</v>
      </c>
      <c r="S1191" s="1" t="s">
        <v>26</v>
      </c>
      <c r="T1191" s="1" t="s">
        <v>26</v>
      </c>
      <c r="U1191" s="1" t="s">
        <v>36</v>
      </c>
      <c r="V1191" s="1" t="s">
        <v>71</v>
      </c>
      <c r="W1191" s="1" t="s">
        <v>30</v>
      </c>
      <c r="X1191" s="1" t="s">
        <v>26</v>
      </c>
      <c r="Y1191">
        <v>1</v>
      </c>
    </row>
    <row r="1192" spans="1:25" hidden="1" x14ac:dyDescent="0.25">
      <c r="A1192" s="1" t="s">
        <v>25</v>
      </c>
      <c r="B1192" s="1" t="s">
        <v>26</v>
      </c>
      <c r="C1192" s="1" t="s">
        <v>26</v>
      </c>
      <c r="D1192" s="1" t="s">
        <v>46</v>
      </c>
      <c r="E1192" s="1" t="s">
        <v>69</v>
      </c>
      <c r="F1192">
        <v>2020</v>
      </c>
      <c r="G1192">
        <v>2020</v>
      </c>
      <c r="H1192">
        <v>2020</v>
      </c>
      <c r="I1192" s="1" t="s">
        <v>29</v>
      </c>
      <c r="J1192" s="1" t="s">
        <v>30</v>
      </c>
      <c r="K1192" s="1" t="s">
        <v>66</v>
      </c>
      <c r="L1192" s="1" t="s">
        <v>67</v>
      </c>
      <c r="M1192" s="1" t="s">
        <v>68</v>
      </c>
      <c r="N1192" s="1" t="s">
        <v>34</v>
      </c>
      <c r="O1192" s="1" t="s">
        <v>35</v>
      </c>
      <c r="P1192" s="1" t="s">
        <v>25</v>
      </c>
      <c r="Q1192" s="1" t="s">
        <v>26</v>
      </c>
      <c r="R1192" s="1" t="s">
        <v>26</v>
      </c>
      <c r="S1192" s="1" t="s">
        <v>25</v>
      </c>
      <c r="T1192" s="1" t="s">
        <v>25</v>
      </c>
      <c r="U1192" s="1" t="s">
        <v>56</v>
      </c>
      <c r="V1192" s="1" t="s">
        <v>71</v>
      </c>
      <c r="W1192" s="1" t="s">
        <v>30</v>
      </c>
      <c r="X1192" s="1" t="s">
        <v>25</v>
      </c>
      <c r="Y1192">
        <v>1</v>
      </c>
    </row>
    <row r="1193" spans="1:25" hidden="1" x14ac:dyDescent="0.25">
      <c r="A1193" s="1" t="s">
        <v>25</v>
      </c>
      <c r="B1193" s="1" t="s">
        <v>26</v>
      </c>
      <c r="C1193" s="1" t="s">
        <v>26</v>
      </c>
      <c r="D1193" s="1" t="s">
        <v>46</v>
      </c>
      <c r="E1193" s="1" t="s">
        <v>53</v>
      </c>
      <c r="F1193">
        <v>2017</v>
      </c>
      <c r="G1193">
        <v>2017</v>
      </c>
      <c r="H1193">
        <v>2017</v>
      </c>
      <c r="I1193" s="1" t="s">
        <v>29</v>
      </c>
      <c r="J1193" s="1" t="s">
        <v>30</v>
      </c>
      <c r="K1193" s="1" t="s">
        <v>66</v>
      </c>
      <c r="L1193" s="1" t="s">
        <v>67</v>
      </c>
      <c r="M1193" s="1" t="s">
        <v>68</v>
      </c>
      <c r="N1193" s="1" t="s">
        <v>34</v>
      </c>
      <c r="O1193" s="1" t="s">
        <v>35</v>
      </c>
      <c r="P1193" s="1" t="s">
        <v>25</v>
      </c>
      <c r="Q1193" s="1" t="s">
        <v>25</v>
      </c>
      <c r="R1193" s="1" t="s">
        <v>26</v>
      </c>
      <c r="S1193" s="1" t="s">
        <v>25</v>
      </c>
      <c r="T1193" s="1" t="s">
        <v>25</v>
      </c>
      <c r="U1193" s="1" t="s">
        <v>36</v>
      </c>
      <c r="V1193" s="1" t="s">
        <v>71</v>
      </c>
      <c r="W1193" s="1" t="s">
        <v>30</v>
      </c>
      <c r="X1193" s="1" t="s">
        <v>26</v>
      </c>
      <c r="Y1193">
        <v>1</v>
      </c>
    </row>
    <row r="1194" spans="1:25" hidden="1" x14ac:dyDescent="0.25">
      <c r="A1194" s="1" t="s">
        <v>25</v>
      </c>
      <c r="B1194" s="1" t="s">
        <v>26</v>
      </c>
      <c r="C1194" s="1" t="s">
        <v>26</v>
      </c>
      <c r="D1194" s="1" t="s">
        <v>46</v>
      </c>
      <c r="E1194" s="1" t="s">
        <v>53</v>
      </c>
      <c r="F1194">
        <v>2018</v>
      </c>
      <c r="G1194">
        <v>2018</v>
      </c>
      <c r="H1194">
        <v>2018</v>
      </c>
      <c r="I1194" s="1" t="s">
        <v>29</v>
      </c>
      <c r="J1194" s="1" t="s">
        <v>30</v>
      </c>
      <c r="K1194" s="1" t="s">
        <v>31</v>
      </c>
      <c r="L1194" s="1" t="s">
        <v>257</v>
      </c>
      <c r="M1194" s="1" t="s">
        <v>33</v>
      </c>
      <c r="N1194" s="1" t="s">
        <v>34</v>
      </c>
      <c r="O1194" s="1" t="s">
        <v>35</v>
      </c>
      <c r="P1194" s="1" t="s">
        <v>25</v>
      </c>
      <c r="Q1194" s="1" t="s">
        <v>25</v>
      </c>
      <c r="R1194" s="1" t="s">
        <v>26</v>
      </c>
      <c r="S1194" s="1" t="s">
        <v>25</v>
      </c>
      <c r="T1194" s="1" t="s">
        <v>25</v>
      </c>
      <c r="U1194" s="1" t="s">
        <v>36</v>
      </c>
      <c r="V1194" s="1" t="s">
        <v>71</v>
      </c>
      <c r="W1194" s="1" t="s">
        <v>30</v>
      </c>
      <c r="X1194" s="1" t="s">
        <v>25</v>
      </c>
      <c r="Y1194">
        <v>1</v>
      </c>
    </row>
    <row r="1195" spans="1:25" hidden="1" x14ac:dyDescent="0.25">
      <c r="A1195" s="1" t="s">
        <v>25</v>
      </c>
      <c r="B1195" s="1" t="s">
        <v>26</v>
      </c>
      <c r="C1195" s="1" t="s">
        <v>26</v>
      </c>
      <c r="D1195" s="1" t="s">
        <v>27</v>
      </c>
      <c r="E1195" s="1" t="s">
        <v>42</v>
      </c>
      <c r="F1195">
        <v>2016</v>
      </c>
      <c r="G1195">
        <v>2016</v>
      </c>
      <c r="H1195">
        <v>2016</v>
      </c>
      <c r="I1195" s="1" t="s">
        <v>29</v>
      </c>
      <c r="J1195" s="1" t="s">
        <v>30</v>
      </c>
      <c r="K1195" s="1" t="s">
        <v>43</v>
      </c>
      <c r="L1195" s="1" t="s">
        <v>44</v>
      </c>
      <c r="M1195" s="1" t="s">
        <v>45</v>
      </c>
      <c r="N1195" s="1" t="s">
        <v>34</v>
      </c>
      <c r="O1195" s="1" t="s">
        <v>35</v>
      </c>
      <c r="P1195" s="1" t="s">
        <v>26</v>
      </c>
      <c r="Q1195" s="1" t="s">
        <v>26</v>
      </c>
      <c r="R1195" s="1" t="s">
        <v>26</v>
      </c>
      <c r="S1195" s="1" t="s">
        <v>26</v>
      </c>
      <c r="T1195" s="1" t="s">
        <v>26</v>
      </c>
      <c r="U1195" s="1" t="s">
        <v>36</v>
      </c>
      <c r="V1195" s="1" t="s">
        <v>71</v>
      </c>
      <c r="W1195" s="1" t="s">
        <v>30</v>
      </c>
      <c r="X1195" s="1" t="s">
        <v>26</v>
      </c>
      <c r="Y1195">
        <v>1</v>
      </c>
    </row>
    <row r="1196" spans="1:25" hidden="1" x14ac:dyDescent="0.25">
      <c r="A1196" s="1" t="s">
        <v>25</v>
      </c>
      <c r="B1196" s="1" t="s">
        <v>26</v>
      </c>
      <c r="C1196" s="1" t="s">
        <v>26</v>
      </c>
      <c r="D1196" s="1" t="s">
        <v>27</v>
      </c>
      <c r="E1196" s="1" t="s">
        <v>42</v>
      </c>
      <c r="F1196">
        <v>2018</v>
      </c>
      <c r="G1196">
        <v>2018</v>
      </c>
      <c r="H1196">
        <v>2018</v>
      </c>
      <c r="I1196" s="1" t="s">
        <v>29</v>
      </c>
      <c r="J1196" s="1" t="s">
        <v>30</v>
      </c>
      <c r="K1196" s="1" t="s">
        <v>168</v>
      </c>
      <c r="L1196" s="1" t="s">
        <v>170</v>
      </c>
      <c r="M1196" s="1" t="s">
        <v>62</v>
      </c>
      <c r="N1196" s="1" t="s">
        <v>34</v>
      </c>
      <c r="O1196" s="1" t="s">
        <v>35</v>
      </c>
      <c r="P1196" s="1" t="s">
        <v>26</v>
      </c>
      <c r="Q1196" s="1" t="s">
        <v>26</v>
      </c>
      <c r="R1196" s="1" t="s">
        <v>26</v>
      </c>
      <c r="S1196" s="1" t="s">
        <v>26</v>
      </c>
      <c r="T1196" s="1" t="s">
        <v>26</v>
      </c>
      <c r="U1196" s="1" t="s">
        <v>36</v>
      </c>
      <c r="V1196" s="1" t="s">
        <v>71</v>
      </c>
      <c r="W1196" s="1" t="s">
        <v>30</v>
      </c>
      <c r="X1196" s="1" t="s">
        <v>25</v>
      </c>
      <c r="Y1196">
        <v>1</v>
      </c>
    </row>
    <row r="1197" spans="1:25" hidden="1" x14ac:dyDescent="0.25">
      <c r="A1197" s="1" t="s">
        <v>25</v>
      </c>
      <c r="B1197" s="1" t="s">
        <v>26</v>
      </c>
      <c r="C1197" s="1" t="s">
        <v>26</v>
      </c>
      <c r="D1197" s="1" t="s">
        <v>46</v>
      </c>
      <c r="E1197" s="1" t="s">
        <v>85</v>
      </c>
      <c r="F1197">
        <v>2019</v>
      </c>
      <c r="G1197">
        <v>2019</v>
      </c>
      <c r="H1197">
        <v>2019</v>
      </c>
      <c r="I1197" s="1" t="s">
        <v>29</v>
      </c>
      <c r="J1197" s="1" t="s">
        <v>30</v>
      </c>
      <c r="K1197" s="1" t="s">
        <v>63</v>
      </c>
      <c r="L1197" s="1" t="s">
        <v>374</v>
      </c>
      <c r="M1197" s="1" t="s">
        <v>65</v>
      </c>
      <c r="N1197" s="1" t="s">
        <v>34</v>
      </c>
      <c r="O1197" s="1" t="s">
        <v>35</v>
      </c>
      <c r="P1197" s="1" t="s">
        <v>25</v>
      </c>
      <c r="Q1197" s="1" t="s">
        <v>26</v>
      </c>
      <c r="R1197" s="1" t="s">
        <v>26</v>
      </c>
      <c r="S1197" s="1" t="s">
        <v>26</v>
      </c>
      <c r="T1197" s="1" t="s">
        <v>25</v>
      </c>
      <c r="U1197" s="1" t="s">
        <v>36</v>
      </c>
      <c r="V1197" s="1" t="s">
        <v>71</v>
      </c>
      <c r="W1197" s="1" t="s">
        <v>30</v>
      </c>
      <c r="X1197" s="1" t="s">
        <v>26</v>
      </c>
      <c r="Y1197">
        <v>1</v>
      </c>
    </row>
    <row r="1198" spans="1:25" hidden="1" x14ac:dyDescent="0.25">
      <c r="A1198" s="1" t="s">
        <v>25</v>
      </c>
      <c r="B1198" s="1" t="s">
        <v>26</v>
      </c>
      <c r="C1198" s="1" t="s">
        <v>26</v>
      </c>
      <c r="D1198" s="1" t="s">
        <v>27</v>
      </c>
      <c r="E1198" s="1" t="s">
        <v>28</v>
      </c>
      <c r="F1198">
        <v>2016</v>
      </c>
      <c r="G1198">
        <v>2016</v>
      </c>
      <c r="H1198">
        <v>2016</v>
      </c>
      <c r="I1198" s="1" t="s">
        <v>29</v>
      </c>
      <c r="J1198" s="1" t="s">
        <v>30</v>
      </c>
      <c r="K1198" s="1" t="s">
        <v>38</v>
      </c>
      <c r="L1198" s="1" t="s">
        <v>346</v>
      </c>
      <c r="M1198" s="1" t="s">
        <v>40</v>
      </c>
      <c r="N1198" s="1" t="s">
        <v>34</v>
      </c>
      <c r="O1198" s="1" t="s">
        <v>35</v>
      </c>
      <c r="P1198" s="1" t="s">
        <v>25</v>
      </c>
      <c r="Q1198" s="1" t="s">
        <v>25</v>
      </c>
      <c r="R1198" s="1" t="s">
        <v>26</v>
      </c>
      <c r="S1198" s="1" t="s">
        <v>25</v>
      </c>
      <c r="T1198" s="1" t="s">
        <v>25</v>
      </c>
      <c r="U1198" s="1" t="s">
        <v>36</v>
      </c>
      <c r="V1198" s="1" t="s">
        <v>71</v>
      </c>
      <c r="W1198" s="1" t="s">
        <v>30</v>
      </c>
      <c r="X1198" s="1" t="s">
        <v>26</v>
      </c>
      <c r="Y1198">
        <v>3</v>
      </c>
    </row>
    <row r="1199" spans="1:25" hidden="1" x14ac:dyDescent="0.25">
      <c r="A1199" s="1" t="s">
        <v>25</v>
      </c>
      <c r="B1199" s="1" t="s">
        <v>26</v>
      </c>
      <c r="C1199" s="1" t="s">
        <v>26</v>
      </c>
      <c r="D1199" s="1" t="s">
        <v>27</v>
      </c>
      <c r="E1199" s="1" t="s">
        <v>28</v>
      </c>
      <c r="F1199">
        <v>2016</v>
      </c>
      <c r="G1199">
        <v>2016</v>
      </c>
      <c r="H1199">
        <v>2016</v>
      </c>
      <c r="I1199" s="1" t="s">
        <v>29</v>
      </c>
      <c r="J1199" s="1" t="s">
        <v>30</v>
      </c>
      <c r="K1199" s="1" t="s">
        <v>95</v>
      </c>
      <c r="L1199" s="1" t="s">
        <v>377</v>
      </c>
      <c r="M1199" s="1" t="s">
        <v>96</v>
      </c>
      <c r="N1199" s="1" t="s">
        <v>34</v>
      </c>
      <c r="O1199" s="1" t="s">
        <v>35</v>
      </c>
      <c r="P1199" s="1" t="s">
        <v>25</v>
      </c>
      <c r="Q1199" s="1" t="s">
        <v>25</v>
      </c>
      <c r="R1199" s="1" t="s">
        <v>26</v>
      </c>
      <c r="S1199" s="1" t="s">
        <v>25</v>
      </c>
      <c r="T1199" s="1" t="s">
        <v>25</v>
      </c>
      <c r="U1199" s="1" t="s">
        <v>36</v>
      </c>
      <c r="V1199" s="1" t="s">
        <v>71</v>
      </c>
      <c r="W1199" s="1" t="s">
        <v>30</v>
      </c>
      <c r="X1199" s="1" t="s">
        <v>25</v>
      </c>
      <c r="Y1199">
        <v>1</v>
      </c>
    </row>
    <row r="1200" spans="1:25" hidden="1" x14ac:dyDescent="0.25">
      <c r="A1200" s="1" t="s">
        <v>26</v>
      </c>
      <c r="B1200" s="1" t="s">
        <v>25</v>
      </c>
      <c r="C1200" s="1" t="s">
        <v>26</v>
      </c>
      <c r="D1200" s="1" t="s">
        <v>46</v>
      </c>
      <c r="E1200" s="1" t="s">
        <v>53</v>
      </c>
      <c r="F1200">
        <v>2017</v>
      </c>
      <c r="G1200">
        <v>2019</v>
      </c>
      <c r="H1200">
        <v>2017</v>
      </c>
      <c r="I1200" s="1" t="s">
        <v>29</v>
      </c>
      <c r="J1200" s="1" t="s">
        <v>30</v>
      </c>
      <c r="K1200" s="1" t="s">
        <v>38</v>
      </c>
      <c r="L1200" s="1" t="s">
        <v>156</v>
      </c>
      <c r="M1200" s="1" t="s">
        <v>40</v>
      </c>
      <c r="N1200" s="1" t="s">
        <v>34</v>
      </c>
      <c r="O1200" s="1" t="s">
        <v>35</v>
      </c>
      <c r="P1200" s="1" t="s">
        <v>25</v>
      </c>
      <c r="Q1200" s="1" t="s">
        <v>26</v>
      </c>
      <c r="R1200" s="1" t="s">
        <v>26</v>
      </c>
      <c r="S1200" s="1" t="s">
        <v>25</v>
      </c>
      <c r="T1200" s="1" t="s">
        <v>25</v>
      </c>
      <c r="U1200" s="1" t="s">
        <v>56</v>
      </c>
      <c r="V1200" s="1" t="s">
        <v>71</v>
      </c>
      <c r="W1200" s="1" t="s">
        <v>30</v>
      </c>
      <c r="X1200" s="1" t="s">
        <v>26</v>
      </c>
      <c r="Y1200">
        <v>1</v>
      </c>
    </row>
    <row r="1201" spans="1:25" hidden="1" x14ac:dyDescent="0.25">
      <c r="A1201" s="1" t="s">
        <v>25</v>
      </c>
      <c r="B1201" s="1" t="s">
        <v>26</v>
      </c>
      <c r="C1201" s="1" t="s">
        <v>26</v>
      </c>
      <c r="D1201" s="1" t="s">
        <v>27</v>
      </c>
      <c r="E1201" s="1" t="s">
        <v>28</v>
      </c>
      <c r="F1201">
        <v>2017</v>
      </c>
      <c r="G1201">
        <v>2017</v>
      </c>
      <c r="H1201">
        <v>2017</v>
      </c>
      <c r="I1201" s="1" t="s">
        <v>29</v>
      </c>
      <c r="J1201" s="1" t="s">
        <v>30</v>
      </c>
      <c r="K1201" s="1" t="s">
        <v>43</v>
      </c>
      <c r="L1201" s="1" t="s">
        <v>44</v>
      </c>
      <c r="M1201" s="1" t="s">
        <v>45</v>
      </c>
      <c r="N1201" s="1" t="s">
        <v>34</v>
      </c>
      <c r="O1201" s="1" t="s">
        <v>35</v>
      </c>
      <c r="P1201" s="1" t="s">
        <v>25</v>
      </c>
      <c r="Q1201" s="1" t="s">
        <v>25</v>
      </c>
      <c r="R1201" s="1" t="s">
        <v>26</v>
      </c>
      <c r="S1201" s="1" t="s">
        <v>25</v>
      </c>
      <c r="T1201" s="1" t="s">
        <v>25</v>
      </c>
      <c r="U1201" s="1" t="s">
        <v>36</v>
      </c>
      <c r="V1201" s="1" t="s">
        <v>71</v>
      </c>
      <c r="W1201" s="1" t="s">
        <v>30</v>
      </c>
      <c r="X1201" s="1" t="s">
        <v>26</v>
      </c>
      <c r="Y1201">
        <v>3</v>
      </c>
    </row>
    <row r="1202" spans="1:25" hidden="1" x14ac:dyDescent="0.25">
      <c r="A1202" s="1" t="s">
        <v>25</v>
      </c>
      <c r="B1202" s="1" t="s">
        <v>26</v>
      </c>
      <c r="C1202" s="1" t="s">
        <v>26</v>
      </c>
      <c r="D1202" s="1" t="s">
        <v>27</v>
      </c>
      <c r="E1202" s="1" t="s">
        <v>28</v>
      </c>
      <c r="F1202">
        <v>2018</v>
      </c>
      <c r="G1202">
        <v>2018</v>
      </c>
      <c r="H1202">
        <v>2018</v>
      </c>
      <c r="I1202" s="1" t="s">
        <v>29</v>
      </c>
      <c r="J1202" s="1" t="s">
        <v>30</v>
      </c>
      <c r="K1202" s="1" t="s">
        <v>66</v>
      </c>
      <c r="L1202" s="1" t="s">
        <v>67</v>
      </c>
      <c r="M1202" s="1" t="s">
        <v>68</v>
      </c>
      <c r="N1202" s="1" t="s">
        <v>34</v>
      </c>
      <c r="O1202" s="1" t="s">
        <v>35</v>
      </c>
      <c r="P1202" s="1" t="s">
        <v>25</v>
      </c>
      <c r="Q1202" s="1" t="s">
        <v>25</v>
      </c>
      <c r="R1202" s="1" t="s">
        <v>26</v>
      </c>
      <c r="S1202" s="1" t="s">
        <v>25</v>
      </c>
      <c r="T1202" s="1" t="s">
        <v>26</v>
      </c>
      <c r="U1202" s="1" t="s">
        <v>36</v>
      </c>
      <c r="V1202" s="1" t="s">
        <v>71</v>
      </c>
      <c r="W1202" s="1" t="s">
        <v>122</v>
      </c>
      <c r="X1202" s="1" t="s">
        <v>25</v>
      </c>
      <c r="Y1202">
        <v>1</v>
      </c>
    </row>
    <row r="1203" spans="1:25" hidden="1" x14ac:dyDescent="0.25">
      <c r="A1203" s="1" t="s">
        <v>25</v>
      </c>
      <c r="B1203" s="1" t="s">
        <v>26</v>
      </c>
      <c r="C1203" s="1" t="s">
        <v>26</v>
      </c>
      <c r="D1203" s="1" t="s">
        <v>27</v>
      </c>
      <c r="E1203" s="1" t="s">
        <v>42</v>
      </c>
      <c r="F1203">
        <v>2018</v>
      </c>
      <c r="G1203">
        <v>2018</v>
      </c>
      <c r="H1203">
        <v>2018</v>
      </c>
      <c r="I1203" s="1" t="s">
        <v>29</v>
      </c>
      <c r="J1203" s="1" t="s">
        <v>30</v>
      </c>
      <c r="K1203" s="1" t="s">
        <v>82</v>
      </c>
      <c r="L1203" s="1" t="s">
        <v>83</v>
      </c>
      <c r="M1203" s="1" t="s">
        <v>84</v>
      </c>
      <c r="N1203" s="1" t="s">
        <v>34</v>
      </c>
      <c r="O1203" s="1" t="s">
        <v>35</v>
      </c>
      <c r="P1203" s="1" t="s">
        <v>26</v>
      </c>
      <c r="Q1203" s="1" t="s">
        <v>26</v>
      </c>
      <c r="R1203" s="1" t="s">
        <v>26</v>
      </c>
      <c r="S1203" s="1" t="s">
        <v>26</v>
      </c>
      <c r="T1203" s="1" t="s">
        <v>26</v>
      </c>
      <c r="U1203" s="1" t="s">
        <v>36</v>
      </c>
      <c r="V1203" s="1" t="s">
        <v>71</v>
      </c>
      <c r="W1203" s="1" t="s">
        <v>30</v>
      </c>
      <c r="X1203" s="1" t="s">
        <v>25</v>
      </c>
      <c r="Y1203">
        <v>1</v>
      </c>
    </row>
    <row r="1204" spans="1:25" hidden="1" x14ac:dyDescent="0.25">
      <c r="A1204" s="1" t="s">
        <v>25</v>
      </c>
      <c r="B1204" s="1" t="s">
        <v>26</v>
      </c>
      <c r="C1204" s="1" t="s">
        <v>26</v>
      </c>
      <c r="D1204" s="1" t="s">
        <v>27</v>
      </c>
      <c r="E1204" s="1" t="s">
        <v>28</v>
      </c>
      <c r="F1204">
        <v>2019</v>
      </c>
      <c r="G1204">
        <v>2019</v>
      </c>
      <c r="H1204">
        <v>2019</v>
      </c>
      <c r="I1204" s="1" t="s">
        <v>29</v>
      </c>
      <c r="J1204" s="1" t="s">
        <v>30</v>
      </c>
      <c r="K1204" s="1" t="s">
        <v>50</v>
      </c>
      <c r="L1204" s="1" t="s">
        <v>207</v>
      </c>
      <c r="M1204" s="1" t="s">
        <v>94</v>
      </c>
      <c r="N1204" s="1" t="s">
        <v>34</v>
      </c>
      <c r="O1204" s="1" t="s">
        <v>35</v>
      </c>
      <c r="P1204" s="1" t="s">
        <v>25</v>
      </c>
      <c r="Q1204" s="1" t="s">
        <v>25</v>
      </c>
      <c r="R1204" s="1" t="s">
        <v>26</v>
      </c>
      <c r="S1204" s="1" t="s">
        <v>26</v>
      </c>
      <c r="T1204" s="1" t="s">
        <v>25</v>
      </c>
      <c r="U1204" s="1" t="s">
        <v>36</v>
      </c>
      <c r="V1204" s="1" t="s">
        <v>71</v>
      </c>
      <c r="W1204" s="1" t="s">
        <v>551</v>
      </c>
      <c r="X1204" s="1" t="s">
        <v>25</v>
      </c>
      <c r="Y1204">
        <v>1</v>
      </c>
    </row>
    <row r="1205" spans="1:25" hidden="1" x14ac:dyDescent="0.25">
      <c r="A1205" s="1" t="s">
        <v>25</v>
      </c>
      <c r="B1205" s="1" t="s">
        <v>26</v>
      </c>
      <c r="C1205" s="1" t="s">
        <v>26</v>
      </c>
      <c r="D1205" s="1" t="s">
        <v>27</v>
      </c>
      <c r="E1205" s="1" t="s">
        <v>28</v>
      </c>
      <c r="F1205">
        <v>2018</v>
      </c>
      <c r="G1205">
        <v>2018</v>
      </c>
      <c r="H1205">
        <v>2018</v>
      </c>
      <c r="I1205" s="1" t="s">
        <v>29</v>
      </c>
      <c r="J1205" s="1" t="s">
        <v>30</v>
      </c>
      <c r="K1205" s="1" t="s">
        <v>168</v>
      </c>
      <c r="L1205" s="1" t="s">
        <v>248</v>
      </c>
      <c r="M1205" s="1" t="s">
        <v>62</v>
      </c>
      <c r="N1205" s="1" t="s">
        <v>34</v>
      </c>
      <c r="O1205" s="1" t="s">
        <v>35</v>
      </c>
      <c r="P1205" s="1" t="s">
        <v>25</v>
      </c>
      <c r="Q1205" s="1" t="s">
        <v>25</v>
      </c>
      <c r="R1205" s="1" t="s">
        <v>26</v>
      </c>
      <c r="S1205" s="1" t="s">
        <v>25</v>
      </c>
      <c r="T1205" s="1" t="s">
        <v>25</v>
      </c>
      <c r="U1205" s="1" t="s">
        <v>36</v>
      </c>
      <c r="V1205" s="1" t="s">
        <v>71</v>
      </c>
      <c r="W1205" s="1" t="s">
        <v>30</v>
      </c>
      <c r="X1205" s="1" t="s">
        <v>26</v>
      </c>
      <c r="Y1205">
        <v>2</v>
      </c>
    </row>
    <row r="1206" spans="1:25" hidden="1" x14ac:dyDescent="0.25">
      <c r="A1206" s="1" t="s">
        <v>25</v>
      </c>
      <c r="B1206" s="1" t="s">
        <v>26</v>
      </c>
      <c r="C1206" s="1" t="s">
        <v>26</v>
      </c>
      <c r="D1206" s="1" t="s">
        <v>46</v>
      </c>
      <c r="E1206" s="1" t="s">
        <v>53</v>
      </c>
      <c r="F1206">
        <v>2020</v>
      </c>
      <c r="G1206">
        <v>2020</v>
      </c>
      <c r="H1206">
        <v>2020</v>
      </c>
      <c r="I1206" s="1" t="s">
        <v>29</v>
      </c>
      <c r="J1206" s="1" t="s">
        <v>30</v>
      </c>
      <c r="K1206" s="1" t="s">
        <v>195</v>
      </c>
      <c r="L1206" s="1" t="s">
        <v>383</v>
      </c>
      <c r="M1206" s="1" t="s">
        <v>197</v>
      </c>
      <c r="N1206" s="1" t="s">
        <v>34</v>
      </c>
      <c r="O1206" s="1" t="s">
        <v>35</v>
      </c>
      <c r="P1206" s="1" t="s">
        <v>25</v>
      </c>
      <c r="Q1206" s="1" t="s">
        <v>25</v>
      </c>
      <c r="R1206" s="1" t="s">
        <v>26</v>
      </c>
      <c r="S1206" s="1" t="s">
        <v>25</v>
      </c>
      <c r="T1206" s="1" t="s">
        <v>25</v>
      </c>
      <c r="U1206" s="1" t="s">
        <v>36</v>
      </c>
      <c r="V1206" s="1" t="s">
        <v>71</v>
      </c>
      <c r="W1206" s="1" t="s">
        <v>30</v>
      </c>
      <c r="X1206" s="1" t="s">
        <v>25</v>
      </c>
      <c r="Y1206">
        <v>1</v>
      </c>
    </row>
    <row r="1207" spans="1:25" hidden="1" x14ac:dyDescent="0.25">
      <c r="A1207" s="1" t="s">
        <v>25</v>
      </c>
      <c r="B1207" s="1" t="s">
        <v>26</v>
      </c>
      <c r="C1207" s="1" t="s">
        <v>26</v>
      </c>
      <c r="D1207" s="1" t="s">
        <v>27</v>
      </c>
      <c r="E1207" s="1" t="s">
        <v>42</v>
      </c>
      <c r="F1207">
        <v>2020</v>
      </c>
      <c r="G1207">
        <v>2020</v>
      </c>
      <c r="H1207">
        <v>2020</v>
      </c>
      <c r="I1207" s="1" t="s">
        <v>29</v>
      </c>
      <c r="J1207" s="1" t="s">
        <v>30</v>
      </c>
      <c r="K1207" s="1" t="s">
        <v>82</v>
      </c>
      <c r="L1207" s="1" t="s">
        <v>384</v>
      </c>
      <c r="M1207" s="1" t="s">
        <v>84</v>
      </c>
      <c r="N1207" s="1" t="s">
        <v>34</v>
      </c>
      <c r="O1207" s="1" t="s">
        <v>35</v>
      </c>
      <c r="P1207" s="1" t="s">
        <v>26</v>
      </c>
      <c r="Q1207" s="1" t="s">
        <v>26</v>
      </c>
      <c r="R1207" s="1" t="s">
        <v>26</v>
      </c>
      <c r="S1207" s="1" t="s">
        <v>26</v>
      </c>
      <c r="T1207" s="1" t="s">
        <v>26</v>
      </c>
      <c r="U1207" s="1" t="s">
        <v>36</v>
      </c>
      <c r="V1207" s="1" t="s">
        <v>71</v>
      </c>
      <c r="W1207" s="1" t="s">
        <v>551</v>
      </c>
      <c r="X1207" s="1" t="s">
        <v>25</v>
      </c>
      <c r="Y1207">
        <v>1</v>
      </c>
    </row>
    <row r="1208" spans="1:25" hidden="1" x14ac:dyDescent="0.25">
      <c r="A1208" s="1" t="s">
        <v>25</v>
      </c>
      <c r="B1208" s="1" t="s">
        <v>26</v>
      </c>
      <c r="C1208" s="1" t="s">
        <v>26</v>
      </c>
      <c r="D1208" s="1" t="s">
        <v>46</v>
      </c>
      <c r="E1208" s="1" t="s">
        <v>69</v>
      </c>
      <c r="F1208">
        <v>2020</v>
      </c>
      <c r="G1208">
        <v>2020</v>
      </c>
      <c r="H1208">
        <v>2020</v>
      </c>
      <c r="I1208" s="1" t="s">
        <v>29</v>
      </c>
      <c r="J1208" s="1" t="s">
        <v>30</v>
      </c>
      <c r="K1208" s="1" t="s">
        <v>75</v>
      </c>
      <c r="L1208" s="1" t="s">
        <v>76</v>
      </c>
      <c r="M1208" s="1" t="s">
        <v>77</v>
      </c>
      <c r="N1208" s="1" t="s">
        <v>34</v>
      </c>
      <c r="O1208" s="1" t="s">
        <v>35</v>
      </c>
      <c r="P1208" s="1" t="s">
        <v>25</v>
      </c>
      <c r="Q1208" s="1" t="s">
        <v>26</v>
      </c>
      <c r="R1208" s="1" t="s">
        <v>26</v>
      </c>
      <c r="S1208" s="1" t="s">
        <v>25</v>
      </c>
      <c r="T1208" s="1" t="s">
        <v>25</v>
      </c>
      <c r="U1208" s="1" t="s">
        <v>36</v>
      </c>
      <c r="V1208" s="1" t="s">
        <v>71</v>
      </c>
      <c r="W1208" s="1" t="s">
        <v>30</v>
      </c>
      <c r="X1208" s="1" t="s">
        <v>26</v>
      </c>
      <c r="Y1208">
        <v>1</v>
      </c>
    </row>
    <row r="1209" spans="1:25" hidden="1" x14ac:dyDescent="0.25">
      <c r="A1209" s="1" t="s">
        <v>25</v>
      </c>
      <c r="B1209" s="1" t="s">
        <v>26</v>
      </c>
      <c r="C1209" s="1" t="s">
        <v>26</v>
      </c>
      <c r="D1209" s="1" t="s">
        <v>27</v>
      </c>
      <c r="E1209" s="1" t="s">
        <v>28</v>
      </c>
      <c r="F1209">
        <v>2017</v>
      </c>
      <c r="G1209">
        <v>2017</v>
      </c>
      <c r="H1209">
        <v>2017</v>
      </c>
      <c r="I1209" s="1" t="s">
        <v>29</v>
      </c>
      <c r="J1209" s="1" t="s">
        <v>30</v>
      </c>
      <c r="K1209" s="1" t="s">
        <v>78</v>
      </c>
      <c r="L1209" s="1" t="s">
        <v>387</v>
      </c>
      <c r="M1209" s="1" t="s">
        <v>80</v>
      </c>
      <c r="N1209" s="1" t="s">
        <v>34</v>
      </c>
      <c r="O1209" s="1" t="s">
        <v>35</v>
      </c>
      <c r="P1209" s="1" t="s">
        <v>25</v>
      </c>
      <c r="Q1209" s="1" t="s">
        <v>25</v>
      </c>
      <c r="R1209" s="1" t="s">
        <v>26</v>
      </c>
      <c r="S1209" s="1" t="s">
        <v>26</v>
      </c>
      <c r="T1209" s="1" t="s">
        <v>25</v>
      </c>
      <c r="U1209" s="1" t="s">
        <v>36</v>
      </c>
      <c r="V1209" s="1" t="s">
        <v>71</v>
      </c>
      <c r="W1209" s="1" t="s">
        <v>30</v>
      </c>
      <c r="X1209" s="1" t="s">
        <v>26</v>
      </c>
      <c r="Y1209">
        <v>1</v>
      </c>
    </row>
    <row r="1210" spans="1:25" hidden="1" x14ac:dyDescent="0.25">
      <c r="A1210" s="1" t="s">
        <v>25</v>
      </c>
      <c r="B1210" s="1" t="s">
        <v>26</v>
      </c>
      <c r="C1210" s="1" t="s">
        <v>26</v>
      </c>
      <c r="D1210" s="1" t="s">
        <v>27</v>
      </c>
      <c r="E1210" s="1" t="s">
        <v>53</v>
      </c>
      <c r="F1210">
        <v>2016</v>
      </c>
      <c r="G1210">
        <v>2016</v>
      </c>
      <c r="H1210">
        <v>2016</v>
      </c>
      <c r="I1210" s="1" t="s">
        <v>29</v>
      </c>
      <c r="J1210" s="1" t="s">
        <v>30</v>
      </c>
      <c r="K1210" s="1" t="s">
        <v>38</v>
      </c>
      <c r="L1210" s="1" t="s">
        <v>39</v>
      </c>
      <c r="M1210" s="1" t="s">
        <v>40</v>
      </c>
      <c r="N1210" s="1" t="s">
        <v>34</v>
      </c>
      <c r="O1210" s="1" t="s">
        <v>35</v>
      </c>
      <c r="P1210" s="1" t="s">
        <v>25</v>
      </c>
      <c r="Q1210" s="1" t="s">
        <v>26</v>
      </c>
      <c r="R1210" s="1" t="s">
        <v>26</v>
      </c>
      <c r="S1210" s="1" t="s">
        <v>25</v>
      </c>
      <c r="T1210" s="1" t="s">
        <v>25</v>
      </c>
      <c r="U1210" s="1" t="s">
        <v>36</v>
      </c>
      <c r="V1210" s="1" t="s">
        <v>71</v>
      </c>
      <c r="W1210" s="1" t="s">
        <v>30</v>
      </c>
      <c r="X1210" s="1" t="s">
        <v>26</v>
      </c>
      <c r="Y1210">
        <v>1</v>
      </c>
    </row>
    <row r="1211" spans="1:25" hidden="1" x14ac:dyDescent="0.25">
      <c r="A1211" s="1" t="s">
        <v>25</v>
      </c>
      <c r="B1211" s="1" t="s">
        <v>26</v>
      </c>
      <c r="C1211" s="1" t="s">
        <v>26</v>
      </c>
      <c r="D1211" s="1" t="s">
        <v>46</v>
      </c>
      <c r="E1211" s="1" t="s">
        <v>53</v>
      </c>
      <c r="F1211">
        <v>2018</v>
      </c>
      <c r="G1211">
        <v>2018</v>
      </c>
      <c r="H1211">
        <v>2018</v>
      </c>
      <c r="I1211" s="1" t="s">
        <v>29</v>
      </c>
      <c r="J1211" s="1" t="s">
        <v>30</v>
      </c>
      <c r="K1211" s="1" t="s">
        <v>95</v>
      </c>
      <c r="L1211" s="1" t="s">
        <v>203</v>
      </c>
      <c r="M1211" s="1" t="s">
        <v>96</v>
      </c>
      <c r="N1211" s="1" t="s">
        <v>34</v>
      </c>
      <c r="O1211" s="1" t="s">
        <v>35</v>
      </c>
      <c r="P1211" s="1" t="s">
        <v>25</v>
      </c>
      <c r="Q1211" s="1" t="s">
        <v>25</v>
      </c>
      <c r="R1211" s="1" t="s">
        <v>26</v>
      </c>
      <c r="S1211" s="1" t="s">
        <v>25</v>
      </c>
      <c r="T1211" s="1" t="s">
        <v>25</v>
      </c>
      <c r="U1211" s="1" t="s">
        <v>36</v>
      </c>
      <c r="V1211" s="1" t="s">
        <v>71</v>
      </c>
      <c r="W1211" s="1" t="s">
        <v>30</v>
      </c>
      <c r="X1211" s="1" t="s">
        <v>25</v>
      </c>
      <c r="Y1211">
        <v>1</v>
      </c>
    </row>
    <row r="1212" spans="1:25" hidden="1" x14ac:dyDescent="0.25">
      <c r="A1212" s="1" t="s">
        <v>25</v>
      </c>
      <c r="B1212" s="1" t="s">
        <v>26</v>
      </c>
      <c r="C1212" s="1" t="s">
        <v>26</v>
      </c>
      <c r="D1212" s="1" t="s">
        <v>27</v>
      </c>
      <c r="E1212" s="1" t="s">
        <v>28</v>
      </c>
      <c r="F1212">
        <v>2019</v>
      </c>
      <c r="G1212">
        <v>2019</v>
      </c>
      <c r="H1212">
        <v>2019</v>
      </c>
      <c r="I1212" s="1" t="s">
        <v>29</v>
      </c>
      <c r="J1212" s="1" t="s">
        <v>30</v>
      </c>
      <c r="K1212" s="1" t="s">
        <v>78</v>
      </c>
      <c r="L1212" s="1" t="s">
        <v>231</v>
      </c>
      <c r="M1212" s="1" t="s">
        <v>94</v>
      </c>
      <c r="N1212" s="1" t="s">
        <v>34</v>
      </c>
      <c r="O1212" s="1" t="s">
        <v>35</v>
      </c>
      <c r="P1212" s="1" t="s">
        <v>25</v>
      </c>
      <c r="Q1212" s="1" t="s">
        <v>25</v>
      </c>
      <c r="R1212" s="1" t="s">
        <v>26</v>
      </c>
      <c r="S1212" s="1" t="s">
        <v>25</v>
      </c>
      <c r="T1212" s="1" t="s">
        <v>26</v>
      </c>
      <c r="U1212" s="1" t="s">
        <v>36</v>
      </c>
      <c r="V1212" s="1" t="s">
        <v>71</v>
      </c>
      <c r="W1212" s="1" t="s">
        <v>551</v>
      </c>
      <c r="X1212" s="1" t="s">
        <v>25</v>
      </c>
      <c r="Y1212">
        <v>1</v>
      </c>
    </row>
    <row r="1213" spans="1:25" hidden="1" x14ac:dyDescent="0.25">
      <c r="A1213" s="1" t="s">
        <v>25</v>
      </c>
      <c r="B1213" s="1" t="s">
        <v>26</v>
      </c>
      <c r="C1213" s="1" t="s">
        <v>26</v>
      </c>
      <c r="D1213" s="1" t="s">
        <v>27</v>
      </c>
      <c r="E1213" s="1" t="s">
        <v>28</v>
      </c>
      <c r="F1213">
        <v>2017</v>
      </c>
      <c r="G1213">
        <v>2017</v>
      </c>
      <c r="H1213">
        <v>2017</v>
      </c>
      <c r="I1213" s="1" t="s">
        <v>29</v>
      </c>
      <c r="J1213" s="1" t="s">
        <v>30</v>
      </c>
      <c r="K1213" s="1" t="s">
        <v>66</v>
      </c>
      <c r="L1213" s="1" t="s">
        <v>253</v>
      </c>
      <c r="M1213" s="1" t="s">
        <v>68</v>
      </c>
      <c r="N1213" s="1" t="s">
        <v>34</v>
      </c>
      <c r="O1213" s="1" t="s">
        <v>35</v>
      </c>
      <c r="P1213" s="1" t="s">
        <v>25</v>
      </c>
      <c r="Q1213" s="1" t="s">
        <v>25</v>
      </c>
      <c r="R1213" s="1" t="s">
        <v>26</v>
      </c>
      <c r="S1213" s="1" t="s">
        <v>25</v>
      </c>
      <c r="T1213" s="1" t="s">
        <v>26</v>
      </c>
      <c r="U1213" s="1" t="s">
        <v>36</v>
      </c>
      <c r="V1213" s="1" t="s">
        <v>71</v>
      </c>
      <c r="W1213" s="1" t="s">
        <v>30</v>
      </c>
      <c r="X1213" s="1" t="s">
        <v>26</v>
      </c>
      <c r="Y1213">
        <v>1</v>
      </c>
    </row>
    <row r="1214" spans="1:25" hidden="1" x14ac:dyDescent="0.25">
      <c r="A1214" s="1" t="s">
        <v>25</v>
      </c>
      <c r="B1214" s="1" t="s">
        <v>26</v>
      </c>
      <c r="C1214" s="1" t="s">
        <v>26</v>
      </c>
      <c r="D1214" s="1" t="s">
        <v>27</v>
      </c>
      <c r="E1214" s="1" t="s">
        <v>28</v>
      </c>
      <c r="F1214">
        <v>2019</v>
      </c>
      <c r="G1214">
        <v>2019</v>
      </c>
      <c r="H1214">
        <v>2019</v>
      </c>
      <c r="I1214" s="1" t="s">
        <v>29</v>
      </c>
      <c r="J1214" s="1" t="s">
        <v>30</v>
      </c>
      <c r="K1214" s="1" t="s">
        <v>47</v>
      </c>
      <c r="L1214" s="1" t="s">
        <v>48</v>
      </c>
      <c r="M1214" s="1" t="s">
        <v>49</v>
      </c>
      <c r="N1214" s="1" t="s">
        <v>34</v>
      </c>
      <c r="O1214" s="1" t="s">
        <v>35</v>
      </c>
      <c r="P1214" s="1" t="s">
        <v>25</v>
      </c>
      <c r="Q1214" s="1" t="s">
        <v>25</v>
      </c>
      <c r="R1214" s="1" t="s">
        <v>26</v>
      </c>
      <c r="S1214" s="1" t="s">
        <v>25</v>
      </c>
      <c r="T1214" s="1" t="s">
        <v>26</v>
      </c>
      <c r="U1214" s="1" t="s">
        <v>36</v>
      </c>
      <c r="V1214" s="1" t="s">
        <v>71</v>
      </c>
      <c r="W1214" s="1" t="s">
        <v>30</v>
      </c>
      <c r="X1214" s="1" t="s">
        <v>25</v>
      </c>
      <c r="Y1214">
        <v>1</v>
      </c>
    </row>
    <row r="1215" spans="1:25" hidden="1" x14ac:dyDescent="0.25">
      <c r="A1215" s="1" t="s">
        <v>25</v>
      </c>
      <c r="B1215" s="1" t="s">
        <v>26</v>
      </c>
      <c r="C1215" s="1" t="s">
        <v>26</v>
      </c>
      <c r="D1215" s="1" t="s">
        <v>46</v>
      </c>
      <c r="E1215" s="1" t="s">
        <v>42</v>
      </c>
      <c r="F1215">
        <v>2018</v>
      </c>
      <c r="G1215">
        <v>2018</v>
      </c>
      <c r="H1215">
        <v>2018</v>
      </c>
      <c r="I1215" s="1" t="s">
        <v>29</v>
      </c>
      <c r="J1215" s="1" t="s">
        <v>30</v>
      </c>
      <c r="K1215" s="1" t="s">
        <v>43</v>
      </c>
      <c r="L1215" s="1" t="s">
        <v>44</v>
      </c>
      <c r="M1215" s="1" t="s">
        <v>45</v>
      </c>
      <c r="N1215" s="1" t="s">
        <v>34</v>
      </c>
      <c r="O1215" s="1" t="s">
        <v>35</v>
      </c>
      <c r="P1215" s="1" t="s">
        <v>26</v>
      </c>
      <c r="Q1215" s="1" t="s">
        <v>26</v>
      </c>
      <c r="R1215" s="1" t="s">
        <v>26</v>
      </c>
      <c r="S1215" s="1" t="s">
        <v>26</v>
      </c>
      <c r="T1215" s="1" t="s">
        <v>26</v>
      </c>
      <c r="U1215" s="1" t="s">
        <v>36</v>
      </c>
      <c r="V1215" s="1" t="s">
        <v>71</v>
      </c>
      <c r="W1215" s="1" t="s">
        <v>30</v>
      </c>
      <c r="X1215" s="1" t="s">
        <v>25</v>
      </c>
      <c r="Y1215">
        <v>1</v>
      </c>
    </row>
    <row r="1216" spans="1:25" hidden="1" x14ac:dyDescent="0.25">
      <c r="A1216" s="1" t="s">
        <v>26</v>
      </c>
      <c r="B1216" s="1" t="s">
        <v>25</v>
      </c>
      <c r="C1216" s="1" t="s">
        <v>26</v>
      </c>
      <c r="D1216" s="1" t="s">
        <v>27</v>
      </c>
      <c r="E1216" s="1" t="s">
        <v>53</v>
      </c>
      <c r="F1216">
        <v>2019</v>
      </c>
      <c r="G1216">
        <v>2019</v>
      </c>
      <c r="H1216">
        <v>2019</v>
      </c>
      <c r="I1216" s="1" t="s">
        <v>29</v>
      </c>
      <c r="J1216" s="1" t="s">
        <v>30</v>
      </c>
      <c r="K1216" s="1" t="s">
        <v>43</v>
      </c>
      <c r="L1216" s="1" t="s">
        <v>44</v>
      </c>
      <c r="M1216" s="1" t="s">
        <v>45</v>
      </c>
      <c r="N1216" s="1" t="s">
        <v>34</v>
      </c>
      <c r="O1216" s="1" t="s">
        <v>35</v>
      </c>
      <c r="P1216" s="1" t="s">
        <v>26</v>
      </c>
      <c r="Q1216" s="1" t="s">
        <v>26</v>
      </c>
      <c r="R1216" s="1" t="s">
        <v>26</v>
      </c>
      <c r="S1216" s="1" t="s">
        <v>26</v>
      </c>
      <c r="T1216" s="1" t="s">
        <v>26</v>
      </c>
      <c r="U1216" s="1" t="s">
        <v>36</v>
      </c>
      <c r="V1216" s="1" t="s">
        <v>71</v>
      </c>
      <c r="W1216" s="1" t="s">
        <v>30</v>
      </c>
      <c r="X1216" s="1" t="s">
        <v>26</v>
      </c>
      <c r="Y1216">
        <v>1</v>
      </c>
    </row>
    <row r="1217" spans="1:25" hidden="1" x14ac:dyDescent="0.25">
      <c r="A1217" s="1" t="s">
        <v>25</v>
      </c>
      <c r="B1217" s="1" t="s">
        <v>26</v>
      </c>
      <c r="C1217" s="1" t="s">
        <v>26</v>
      </c>
      <c r="D1217" s="1" t="s">
        <v>27</v>
      </c>
      <c r="E1217" s="1" t="s">
        <v>28</v>
      </c>
      <c r="F1217">
        <v>2020</v>
      </c>
      <c r="G1217">
        <v>2020</v>
      </c>
      <c r="H1217">
        <v>2020</v>
      </c>
      <c r="I1217" s="1" t="s">
        <v>29</v>
      </c>
      <c r="J1217" s="1" t="s">
        <v>30</v>
      </c>
      <c r="K1217" s="1" t="s">
        <v>31</v>
      </c>
      <c r="L1217" s="1" t="s">
        <v>257</v>
      </c>
      <c r="M1217" s="1" t="s">
        <v>33</v>
      </c>
      <c r="N1217" s="1" t="s">
        <v>34</v>
      </c>
      <c r="O1217" s="1" t="s">
        <v>35</v>
      </c>
      <c r="P1217" s="1" t="s">
        <v>25</v>
      </c>
      <c r="Q1217" s="1" t="s">
        <v>25</v>
      </c>
      <c r="R1217" s="1" t="s">
        <v>26</v>
      </c>
      <c r="S1217" s="1" t="s">
        <v>25</v>
      </c>
      <c r="T1217" s="1" t="s">
        <v>26</v>
      </c>
      <c r="U1217" s="1" t="s">
        <v>36</v>
      </c>
      <c r="V1217" s="1" t="s">
        <v>71</v>
      </c>
      <c r="W1217" s="1" t="s">
        <v>30</v>
      </c>
      <c r="X1217" s="1" t="s">
        <v>25</v>
      </c>
      <c r="Y1217">
        <v>1</v>
      </c>
    </row>
    <row r="1218" spans="1:25" hidden="1" x14ac:dyDescent="0.25">
      <c r="A1218" s="1" t="s">
        <v>25</v>
      </c>
      <c r="B1218" s="1" t="s">
        <v>26</v>
      </c>
      <c r="C1218" s="1" t="s">
        <v>25</v>
      </c>
      <c r="D1218" s="1" t="s">
        <v>27</v>
      </c>
      <c r="E1218" s="1" t="s">
        <v>42</v>
      </c>
      <c r="F1218">
        <v>2019</v>
      </c>
      <c r="G1218">
        <v>2019</v>
      </c>
      <c r="H1218">
        <v>2019</v>
      </c>
      <c r="I1218" s="1" t="s">
        <v>29</v>
      </c>
      <c r="J1218" s="1" t="s">
        <v>30</v>
      </c>
      <c r="K1218" s="1" t="s">
        <v>151</v>
      </c>
      <c r="L1218" s="1" t="s">
        <v>194</v>
      </c>
      <c r="M1218" s="1" t="s">
        <v>153</v>
      </c>
      <c r="N1218" s="1" t="s">
        <v>34</v>
      </c>
      <c r="O1218" s="1" t="s">
        <v>35</v>
      </c>
      <c r="P1218" s="1" t="s">
        <v>26</v>
      </c>
      <c r="Q1218" s="1" t="s">
        <v>26</v>
      </c>
      <c r="R1218" s="1" t="s">
        <v>26</v>
      </c>
      <c r="S1218" s="1" t="s">
        <v>26</v>
      </c>
      <c r="T1218" s="1" t="s">
        <v>26</v>
      </c>
      <c r="U1218" s="1" t="s">
        <v>36</v>
      </c>
      <c r="V1218" s="1" t="s">
        <v>71</v>
      </c>
      <c r="W1218" s="1" t="s">
        <v>30</v>
      </c>
      <c r="X1218" s="1" t="s">
        <v>25</v>
      </c>
      <c r="Y1218">
        <v>1</v>
      </c>
    </row>
    <row r="1219" spans="1:25" hidden="1" x14ac:dyDescent="0.25">
      <c r="A1219" s="1" t="s">
        <v>25</v>
      </c>
      <c r="B1219" s="1" t="s">
        <v>26</v>
      </c>
      <c r="C1219" s="1" t="s">
        <v>26</v>
      </c>
      <c r="D1219" s="1" t="s">
        <v>27</v>
      </c>
      <c r="E1219" s="1" t="s">
        <v>28</v>
      </c>
      <c r="F1219">
        <v>2018</v>
      </c>
      <c r="G1219">
        <v>2018</v>
      </c>
      <c r="H1219">
        <v>2018</v>
      </c>
      <c r="I1219" s="1" t="s">
        <v>29</v>
      </c>
      <c r="J1219" s="1" t="s">
        <v>30</v>
      </c>
      <c r="K1219" s="1" t="s">
        <v>66</v>
      </c>
      <c r="L1219" s="1" t="s">
        <v>307</v>
      </c>
      <c r="M1219" s="1" t="s">
        <v>175</v>
      </c>
      <c r="N1219" s="1" t="s">
        <v>34</v>
      </c>
      <c r="O1219" s="1" t="s">
        <v>35</v>
      </c>
      <c r="P1219" s="1" t="s">
        <v>25</v>
      </c>
      <c r="Q1219" s="1" t="s">
        <v>25</v>
      </c>
      <c r="R1219" s="1" t="s">
        <v>26</v>
      </c>
      <c r="S1219" s="1" t="s">
        <v>26</v>
      </c>
      <c r="T1219" s="1" t="s">
        <v>26</v>
      </c>
      <c r="U1219" s="1" t="s">
        <v>36</v>
      </c>
      <c r="V1219" s="1" t="s">
        <v>71</v>
      </c>
      <c r="W1219" s="1" t="s">
        <v>30</v>
      </c>
      <c r="X1219" s="1" t="s">
        <v>25</v>
      </c>
      <c r="Y1219">
        <v>1</v>
      </c>
    </row>
    <row r="1220" spans="1:25" hidden="1" x14ac:dyDescent="0.25">
      <c r="A1220" s="1" t="s">
        <v>25</v>
      </c>
      <c r="B1220" s="1" t="s">
        <v>26</v>
      </c>
      <c r="C1220" s="1" t="s">
        <v>26</v>
      </c>
      <c r="D1220" s="1" t="s">
        <v>27</v>
      </c>
      <c r="E1220" s="1" t="s">
        <v>28</v>
      </c>
      <c r="F1220">
        <v>2016</v>
      </c>
      <c r="G1220">
        <v>2016</v>
      </c>
      <c r="H1220">
        <v>2016</v>
      </c>
      <c r="I1220" s="1" t="s">
        <v>29</v>
      </c>
      <c r="J1220" s="1" t="s">
        <v>30</v>
      </c>
      <c r="K1220" s="1" t="s">
        <v>38</v>
      </c>
      <c r="L1220" s="1" t="s">
        <v>39</v>
      </c>
      <c r="M1220" s="1" t="s">
        <v>40</v>
      </c>
      <c r="N1220" s="1" t="s">
        <v>34</v>
      </c>
      <c r="O1220" s="1" t="s">
        <v>35</v>
      </c>
      <c r="P1220" s="1" t="s">
        <v>25</v>
      </c>
      <c r="Q1220" s="1" t="s">
        <v>25</v>
      </c>
      <c r="R1220" s="1" t="s">
        <v>26</v>
      </c>
      <c r="S1220" s="1" t="s">
        <v>25</v>
      </c>
      <c r="T1220" s="1" t="s">
        <v>25</v>
      </c>
      <c r="U1220" s="1" t="s">
        <v>56</v>
      </c>
      <c r="V1220" s="1" t="s">
        <v>71</v>
      </c>
      <c r="W1220" s="1" t="s">
        <v>30</v>
      </c>
      <c r="X1220" s="1" t="s">
        <v>26</v>
      </c>
      <c r="Y1220">
        <v>1</v>
      </c>
    </row>
    <row r="1221" spans="1:25" hidden="1" x14ac:dyDescent="0.25">
      <c r="A1221" s="1" t="s">
        <v>25</v>
      </c>
      <c r="B1221" s="1" t="s">
        <v>26</v>
      </c>
      <c r="C1221" s="1" t="s">
        <v>26</v>
      </c>
      <c r="D1221" s="1" t="s">
        <v>27</v>
      </c>
      <c r="E1221" s="1" t="s">
        <v>28</v>
      </c>
      <c r="F1221">
        <v>2016</v>
      </c>
      <c r="G1221">
        <v>2016</v>
      </c>
      <c r="H1221">
        <v>2016</v>
      </c>
      <c r="I1221" s="1" t="s">
        <v>29</v>
      </c>
      <c r="J1221" s="1" t="s">
        <v>30</v>
      </c>
      <c r="K1221" s="1" t="s">
        <v>47</v>
      </c>
      <c r="L1221" s="1" t="s">
        <v>391</v>
      </c>
      <c r="M1221" s="1" t="s">
        <v>49</v>
      </c>
      <c r="N1221" s="1" t="s">
        <v>34</v>
      </c>
      <c r="O1221" s="1" t="s">
        <v>35</v>
      </c>
      <c r="P1221" s="1" t="s">
        <v>25</v>
      </c>
      <c r="Q1221" s="1" t="s">
        <v>25</v>
      </c>
      <c r="R1221" s="1" t="s">
        <v>26</v>
      </c>
      <c r="S1221" s="1" t="s">
        <v>25</v>
      </c>
      <c r="T1221" s="1" t="s">
        <v>26</v>
      </c>
      <c r="U1221" s="1" t="s">
        <v>36</v>
      </c>
      <c r="V1221" s="1" t="s">
        <v>71</v>
      </c>
      <c r="W1221" s="1" t="s">
        <v>30</v>
      </c>
      <c r="X1221" s="1" t="s">
        <v>25</v>
      </c>
      <c r="Y1221">
        <v>1</v>
      </c>
    </row>
    <row r="1222" spans="1:25" hidden="1" x14ac:dyDescent="0.25">
      <c r="A1222" s="1" t="s">
        <v>25</v>
      </c>
      <c r="B1222" s="1" t="s">
        <v>26</v>
      </c>
      <c r="C1222" s="1" t="s">
        <v>26</v>
      </c>
      <c r="D1222" s="1" t="s">
        <v>27</v>
      </c>
      <c r="E1222" s="1" t="s">
        <v>28</v>
      </c>
      <c r="F1222">
        <v>2017</v>
      </c>
      <c r="G1222">
        <v>2017</v>
      </c>
      <c r="H1222">
        <v>2017</v>
      </c>
      <c r="I1222" s="1" t="s">
        <v>29</v>
      </c>
      <c r="J1222" s="1" t="s">
        <v>30</v>
      </c>
      <c r="K1222" s="1" t="s">
        <v>38</v>
      </c>
      <c r="L1222" s="1" t="s">
        <v>346</v>
      </c>
      <c r="M1222" s="1" t="s">
        <v>40</v>
      </c>
      <c r="N1222" s="1" t="s">
        <v>34</v>
      </c>
      <c r="O1222" s="1" t="s">
        <v>35</v>
      </c>
      <c r="P1222" s="1" t="s">
        <v>25</v>
      </c>
      <c r="Q1222" s="1" t="s">
        <v>25</v>
      </c>
      <c r="R1222" s="1" t="s">
        <v>26</v>
      </c>
      <c r="S1222" s="1" t="s">
        <v>25</v>
      </c>
      <c r="T1222" s="1" t="s">
        <v>25</v>
      </c>
      <c r="U1222" s="1" t="s">
        <v>36</v>
      </c>
      <c r="V1222" s="1" t="s">
        <v>71</v>
      </c>
      <c r="W1222" s="1" t="s">
        <v>30</v>
      </c>
      <c r="X1222" s="1" t="s">
        <v>25</v>
      </c>
      <c r="Y1222">
        <v>1</v>
      </c>
    </row>
    <row r="1223" spans="1:25" hidden="1" x14ac:dyDescent="0.25">
      <c r="A1223" s="1" t="s">
        <v>25</v>
      </c>
      <c r="B1223" s="1" t="s">
        <v>26</v>
      </c>
      <c r="C1223" s="1" t="s">
        <v>26</v>
      </c>
      <c r="D1223" s="1" t="s">
        <v>46</v>
      </c>
      <c r="E1223" s="1" t="s">
        <v>42</v>
      </c>
      <c r="F1223">
        <v>2020</v>
      </c>
      <c r="G1223">
        <v>2020</v>
      </c>
      <c r="H1223">
        <v>2020</v>
      </c>
      <c r="I1223" s="1" t="s">
        <v>29</v>
      </c>
      <c r="J1223" s="1" t="s">
        <v>30</v>
      </c>
      <c r="K1223" s="1" t="s">
        <v>43</v>
      </c>
      <c r="L1223" s="1" t="s">
        <v>44</v>
      </c>
      <c r="M1223" s="1" t="s">
        <v>45</v>
      </c>
      <c r="N1223" s="1" t="s">
        <v>34</v>
      </c>
      <c r="O1223" s="1" t="s">
        <v>35</v>
      </c>
      <c r="P1223" s="1" t="s">
        <v>26</v>
      </c>
      <c r="Q1223" s="1" t="s">
        <v>26</v>
      </c>
      <c r="R1223" s="1" t="s">
        <v>26</v>
      </c>
      <c r="S1223" s="1" t="s">
        <v>26</v>
      </c>
      <c r="T1223" s="1" t="s">
        <v>26</v>
      </c>
      <c r="U1223" s="1" t="s">
        <v>36</v>
      </c>
      <c r="V1223" s="1" t="s">
        <v>71</v>
      </c>
      <c r="W1223" s="1" t="s">
        <v>551</v>
      </c>
      <c r="X1223" s="1" t="s">
        <v>26</v>
      </c>
      <c r="Y1223">
        <v>2</v>
      </c>
    </row>
    <row r="1224" spans="1:25" hidden="1" x14ac:dyDescent="0.25">
      <c r="A1224" s="1" t="s">
        <v>25</v>
      </c>
      <c r="B1224" s="1" t="s">
        <v>26</v>
      </c>
      <c r="C1224" s="1" t="s">
        <v>26</v>
      </c>
      <c r="D1224" s="1" t="s">
        <v>27</v>
      </c>
      <c r="E1224" s="1" t="s">
        <v>42</v>
      </c>
      <c r="F1224">
        <v>2019</v>
      </c>
      <c r="G1224">
        <v>2019</v>
      </c>
      <c r="H1224">
        <v>2019</v>
      </c>
      <c r="I1224" s="1" t="s">
        <v>29</v>
      </c>
      <c r="J1224" s="1" t="s">
        <v>30</v>
      </c>
      <c r="K1224" s="1" t="s">
        <v>50</v>
      </c>
      <c r="L1224" s="1" t="s">
        <v>51</v>
      </c>
      <c r="M1224" s="1" t="s">
        <v>52</v>
      </c>
      <c r="N1224" s="1" t="s">
        <v>34</v>
      </c>
      <c r="O1224" s="1" t="s">
        <v>35</v>
      </c>
      <c r="P1224" s="1" t="s">
        <v>26</v>
      </c>
      <c r="Q1224" s="1" t="s">
        <v>26</v>
      </c>
      <c r="R1224" s="1" t="s">
        <v>26</v>
      </c>
      <c r="S1224" s="1" t="s">
        <v>26</v>
      </c>
      <c r="T1224" s="1" t="s">
        <v>26</v>
      </c>
      <c r="U1224" s="1" t="s">
        <v>36</v>
      </c>
      <c r="V1224" s="1" t="s">
        <v>71</v>
      </c>
      <c r="W1224" s="1" t="s">
        <v>122</v>
      </c>
      <c r="X1224" s="1" t="s">
        <v>26</v>
      </c>
      <c r="Y1224">
        <v>1</v>
      </c>
    </row>
    <row r="1225" spans="1:25" hidden="1" x14ac:dyDescent="0.25">
      <c r="A1225" s="1" t="s">
        <v>25</v>
      </c>
      <c r="B1225" s="1" t="s">
        <v>26</v>
      </c>
      <c r="C1225" s="1" t="s">
        <v>26</v>
      </c>
      <c r="D1225" s="1" t="s">
        <v>27</v>
      </c>
      <c r="E1225" s="1" t="s">
        <v>28</v>
      </c>
      <c r="F1225">
        <v>2019</v>
      </c>
      <c r="G1225">
        <v>2019</v>
      </c>
      <c r="H1225">
        <v>2019</v>
      </c>
      <c r="I1225" s="1" t="s">
        <v>29</v>
      </c>
      <c r="J1225" s="1" t="s">
        <v>30</v>
      </c>
      <c r="K1225" s="1" t="s">
        <v>38</v>
      </c>
      <c r="L1225" s="1" t="s">
        <v>39</v>
      </c>
      <c r="M1225" s="1" t="s">
        <v>40</v>
      </c>
      <c r="N1225" s="1" t="s">
        <v>34</v>
      </c>
      <c r="O1225" s="1" t="s">
        <v>35</v>
      </c>
      <c r="P1225" s="1" t="s">
        <v>25</v>
      </c>
      <c r="Q1225" s="1" t="s">
        <v>25</v>
      </c>
      <c r="R1225" s="1" t="s">
        <v>26</v>
      </c>
      <c r="S1225" s="1" t="s">
        <v>26</v>
      </c>
      <c r="T1225" s="1" t="s">
        <v>25</v>
      </c>
      <c r="U1225" s="1" t="s">
        <v>36</v>
      </c>
      <c r="V1225" s="1" t="s">
        <v>71</v>
      </c>
      <c r="W1225" s="1" t="s">
        <v>30</v>
      </c>
      <c r="X1225" s="1" t="s">
        <v>26</v>
      </c>
      <c r="Y1225">
        <v>1</v>
      </c>
    </row>
    <row r="1226" spans="1:25" hidden="1" x14ac:dyDescent="0.25">
      <c r="A1226" s="1" t="s">
        <v>25</v>
      </c>
      <c r="B1226" s="1" t="s">
        <v>26</v>
      </c>
      <c r="C1226" s="1" t="s">
        <v>26</v>
      </c>
      <c r="D1226" s="1" t="s">
        <v>27</v>
      </c>
      <c r="E1226" s="1" t="s">
        <v>28</v>
      </c>
      <c r="F1226">
        <v>2017</v>
      </c>
      <c r="G1226">
        <v>2017</v>
      </c>
      <c r="H1226">
        <v>2017</v>
      </c>
      <c r="I1226" s="1" t="s">
        <v>29</v>
      </c>
      <c r="J1226" s="1" t="s">
        <v>30</v>
      </c>
      <c r="K1226" s="1" t="s">
        <v>66</v>
      </c>
      <c r="L1226" s="1" t="s">
        <v>316</v>
      </c>
      <c r="M1226" s="1" t="s">
        <v>68</v>
      </c>
      <c r="N1226" s="1" t="s">
        <v>34</v>
      </c>
      <c r="O1226" s="1" t="s">
        <v>35</v>
      </c>
      <c r="P1226" s="1" t="s">
        <v>25</v>
      </c>
      <c r="Q1226" s="1" t="s">
        <v>25</v>
      </c>
      <c r="R1226" s="1" t="s">
        <v>26</v>
      </c>
      <c r="S1226" s="1" t="s">
        <v>25</v>
      </c>
      <c r="T1226" s="1" t="s">
        <v>25</v>
      </c>
      <c r="U1226" s="1" t="s">
        <v>36</v>
      </c>
      <c r="V1226" s="1" t="s">
        <v>71</v>
      </c>
      <c r="W1226" s="1" t="s">
        <v>30</v>
      </c>
      <c r="X1226" s="1" t="s">
        <v>26</v>
      </c>
      <c r="Y1226">
        <v>1</v>
      </c>
    </row>
    <row r="1227" spans="1:25" hidden="1" x14ac:dyDescent="0.25">
      <c r="A1227" s="1" t="s">
        <v>25</v>
      </c>
      <c r="B1227" s="1" t="s">
        <v>26</v>
      </c>
      <c r="C1227" s="1" t="s">
        <v>26</v>
      </c>
      <c r="D1227" s="1" t="s">
        <v>46</v>
      </c>
      <c r="E1227" s="1" t="s">
        <v>69</v>
      </c>
      <c r="F1227">
        <v>2020</v>
      </c>
      <c r="G1227">
        <v>2020</v>
      </c>
      <c r="H1227">
        <v>2020</v>
      </c>
      <c r="I1227" s="1" t="s">
        <v>29</v>
      </c>
      <c r="J1227" s="1" t="s">
        <v>30</v>
      </c>
      <c r="K1227" s="1" t="s">
        <v>66</v>
      </c>
      <c r="L1227" s="1" t="s">
        <v>67</v>
      </c>
      <c r="M1227" s="1" t="s">
        <v>68</v>
      </c>
      <c r="N1227" s="1" t="s">
        <v>34</v>
      </c>
      <c r="O1227" s="1" t="s">
        <v>35</v>
      </c>
      <c r="P1227" s="1" t="s">
        <v>25</v>
      </c>
      <c r="Q1227" s="1" t="s">
        <v>26</v>
      </c>
      <c r="R1227" s="1" t="s">
        <v>26</v>
      </c>
      <c r="S1227" s="1" t="s">
        <v>25</v>
      </c>
      <c r="T1227" s="1" t="s">
        <v>25</v>
      </c>
      <c r="U1227" s="1" t="s">
        <v>56</v>
      </c>
      <c r="V1227" s="1" t="s">
        <v>71</v>
      </c>
      <c r="W1227" s="1" t="s">
        <v>551</v>
      </c>
      <c r="X1227" s="1" t="s">
        <v>26</v>
      </c>
      <c r="Y1227">
        <v>1</v>
      </c>
    </row>
    <row r="1228" spans="1:25" hidden="1" x14ac:dyDescent="0.25">
      <c r="A1228" s="1" t="s">
        <v>25</v>
      </c>
      <c r="B1228" s="1" t="s">
        <v>26</v>
      </c>
      <c r="C1228" s="1" t="s">
        <v>26</v>
      </c>
      <c r="D1228" s="1" t="s">
        <v>46</v>
      </c>
      <c r="E1228" s="1" t="s">
        <v>42</v>
      </c>
      <c r="F1228">
        <v>2018</v>
      </c>
      <c r="G1228">
        <v>2018</v>
      </c>
      <c r="H1228">
        <v>2018</v>
      </c>
      <c r="I1228" s="1" t="s">
        <v>29</v>
      </c>
      <c r="J1228" s="1" t="s">
        <v>30</v>
      </c>
      <c r="K1228" s="1" t="s">
        <v>82</v>
      </c>
      <c r="L1228" s="1" t="s">
        <v>138</v>
      </c>
      <c r="M1228" s="1" t="s">
        <v>84</v>
      </c>
      <c r="N1228" s="1" t="s">
        <v>34</v>
      </c>
      <c r="O1228" s="1" t="s">
        <v>35</v>
      </c>
      <c r="P1228" s="1" t="s">
        <v>26</v>
      </c>
      <c r="Q1228" s="1" t="s">
        <v>26</v>
      </c>
      <c r="R1228" s="1" t="s">
        <v>26</v>
      </c>
      <c r="S1228" s="1" t="s">
        <v>26</v>
      </c>
      <c r="T1228" s="1" t="s">
        <v>26</v>
      </c>
      <c r="U1228" s="1" t="s">
        <v>36</v>
      </c>
      <c r="V1228" s="1" t="s">
        <v>71</v>
      </c>
      <c r="W1228" s="1" t="s">
        <v>30</v>
      </c>
      <c r="X1228" s="1" t="s">
        <v>26</v>
      </c>
      <c r="Y1228">
        <v>1</v>
      </c>
    </row>
    <row r="1229" spans="1:25" hidden="1" x14ac:dyDescent="0.25">
      <c r="A1229" s="1" t="s">
        <v>25</v>
      </c>
      <c r="B1229" s="1" t="s">
        <v>26</v>
      </c>
      <c r="C1229" s="1" t="s">
        <v>26</v>
      </c>
      <c r="D1229" s="1" t="s">
        <v>46</v>
      </c>
      <c r="E1229" s="1" t="s">
        <v>85</v>
      </c>
      <c r="F1229">
        <v>2017</v>
      </c>
      <c r="G1229">
        <v>2017</v>
      </c>
      <c r="H1229">
        <v>2017</v>
      </c>
      <c r="I1229" s="1" t="s">
        <v>29</v>
      </c>
      <c r="J1229" s="1" t="s">
        <v>30</v>
      </c>
      <c r="K1229" s="1" t="s">
        <v>63</v>
      </c>
      <c r="L1229" s="1" t="s">
        <v>97</v>
      </c>
      <c r="M1229" s="1" t="s">
        <v>65</v>
      </c>
      <c r="N1229" s="1" t="s">
        <v>34</v>
      </c>
      <c r="O1229" s="1" t="s">
        <v>35</v>
      </c>
      <c r="P1229" s="1" t="s">
        <v>25</v>
      </c>
      <c r="Q1229" s="1" t="s">
        <v>26</v>
      </c>
      <c r="R1229" s="1" t="s">
        <v>26</v>
      </c>
      <c r="S1229" s="1" t="s">
        <v>26</v>
      </c>
      <c r="T1229" s="1" t="s">
        <v>25</v>
      </c>
      <c r="U1229" s="1" t="s">
        <v>36</v>
      </c>
      <c r="V1229" s="1" t="s">
        <v>71</v>
      </c>
      <c r="W1229" s="1" t="s">
        <v>30</v>
      </c>
      <c r="X1229" s="1" t="s">
        <v>25</v>
      </c>
      <c r="Y1229">
        <v>1</v>
      </c>
    </row>
    <row r="1230" spans="1:25" hidden="1" x14ac:dyDescent="0.25">
      <c r="A1230" s="1" t="s">
        <v>25</v>
      </c>
      <c r="B1230" s="1" t="s">
        <v>26</v>
      </c>
      <c r="C1230" s="1" t="s">
        <v>26</v>
      </c>
      <c r="D1230" s="1" t="s">
        <v>46</v>
      </c>
      <c r="E1230" s="1" t="s">
        <v>42</v>
      </c>
      <c r="F1230">
        <v>2017</v>
      </c>
      <c r="G1230">
        <v>2017</v>
      </c>
      <c r="H1230">
        <v>2017</v>
      </c>
      <c r="I1230" s="1" t="s">
        <v>29</v>
      </c>
      <c r="J1230" s="1" t="s">
        <v>30</v>
      </c>
      <c r="K1230" s="1" t="s">
        <v>38</v>
      </c>
      <c r="L1230" s="1" t="s">
        <v>39</v>
      </c>
      <c r="M1230" s="1" t="s">
        <v>40</v>
      </c>
      <c r="N1230" s="1" t="s">
        <v>34</v>
      </c>
      <c r="O1230" s="1" t="s">
        <v>35</v>
      </c>
      <c r="P1230" s="1" t="s">
        <v>26</v>
      </c>
      <c r="Q1230" s="1" t="s">
        <v>26</v>
      </c>
      <c r="R1230" s="1" t="s">
        <v>26</v>
      </c>
      <c r="S1230" s="1" t="s">
        <v>26</v>
      </c>
      <c r="T1230" s="1" t="s">
        <v>26</v>
      </c>
      <c r="U1230" s="1" t="s">
        <v>36</v>
      </c>
      <c r="V1230" s="1" t="s">
        <v>71</v>
      </c>
      <c r="W1230" s="1" t="s">
        <v>30</v>
      </c>
      <c r="X1230" s="1" t="s">
        <v>26</v>
      </c>
      <c r="Y1230">
        <v>1</v>
      </c>
    </row>
    <row r="1231" spans="1:25" hidden="1" x14ac:dyDescent="0.25">
      <c r="A1231" s="1" t="s">
        <v>25</v>
      </c>
      <c r="B1231" s="1" t="s">
        <v>26</v>
      </c>
      <c r="C1231" s="1" t="s">
        <v>26</v>
      </c>
      <c r="D1231" s="1" t="s">
        <v>27</v>
      </c>
      <c r="E1231" s="1" t="s">
        <v>28</v>
      </c>
      <c r="F1231">
        <v>2016</v>
      </c>
      <c r="G1231">
        <v>2016</v>
      </c>
      <c r="H1231">
        <v>2016</v>
      </c>
      <c r="I1231" s="1" t="s">
        <v>29</v>
      </c>
      <c r="J1231" s="1" t="s">
        <v>30</v>
      </c>
      <c r="K1231" s="1" t="s">
        <v>43</v>
      </c>
      <c r="L1231" s="1" t="s">
        <v>44</v>
      </c>
      <c r="M1231" s="1" t="s">
        <v>45</v>
      </c>
      <c r="N1231" s="1" t="s">
        <v>34</v>
      </c>
      <c r="O1231" s="1" t="s">
        <v>35</v>
      </c>
      <c r="P1231" s="1" t="s">
        <v>25</v>
      </c>
      <c r="Q1231" s="1" t="s">
        <v>25</v>
      </c>
      <c r="R1231" s="1" t="s">
        <v>26</v>
      </c>
      <c r="S1231" s="1" t="s">
        <v>25</v>
      </c>
      <c r="T1231" s="1" t="s">
        <v>25</v>
      </c>
      <c r="U1231" s="1" t="s">
        <v>56</v>
      </c>
      <c r="V1231" s="1" t="s">
        <v>71</v>
      </c>
      <c r="W1231" s="1" t="s">
        <v>30</v>
      </c>
      <c r="X1231" s="1" t="s">
        <v>26</v>
      </c>
      <c r="Y1231">
        <v>1</v>
      </c>
    </row>
    <row r="1232" spans="1:25" hidden="1" x14ac:dyDescent="0.25">
      <c r="A1232" s="1" t="s">
        <v>25</v>
      </c>
      <c r="B1232" s="1" t="s">
        <v>26</v>
      </c>
      <c r="C1232" s="1" t="s">
        <v>26</v>
      </c>
      <c r="D1232" s="1" t="s">
        <v>46</v>
      </c>
      <c r="E1232" s="1" t="s">
        <v>42</v>
      </c>
      <c r="F1232">
        <v>2016</v>
      </c>
      <c r="G1232">
        <v>2016</v>
      </c>
      <c r="H1232">
        <v>2016</v>
      </c>
      <c r="I1232" s="1" t="s">
        <v>29</v>
      </c>
      <c r="J1232" s="1" t="s">
        <v>30</v>
      </c>
      <c r="K1232" s="1" t="s">
        <v>95</v>
      </c>
      <c r="L1232" s="1" t="s">
        <v>397</v>
      </c>
      <c r="M1232" s="1" t="s">
        <v>96</v>
      </c>
      <c r="N1232" s="1" t="s">
        <v>34</v>
      </c>
      <c r="O1232" s="1" t="s">
        <v>35</v>
      </c>
      <c r="P1232" s="1" t="s">
        <v>26</v>
      </c>
      <c r="Q1232" s="1" t="s">
        <v>26</v>
      </c>
      <c r="R1232" s="1" t="s">
        <v>26</v>
      </c>
      <c r="S1232" s="1" t="s">
        <v>26</v>
      </c>
      <c r="T1232" s="1" t="s">
        <v>26</v>
      </c>
      <c r="U1232" s="1" t="s">
        <v>36</v>
      </c>
      <c r="V1232" s="1" t="s">
        <v>71</v>
      </c>
      <c r="W1232" s="1" t="s">
        <v>30</v>
      </c>
      <c r="X1232" s="1" t="s">
        <v>25</v>
      </c>
      <c r="Y1232">
        <v>1</v>
      </c>
    </row>
    <row r="1233" spans="1:25" hidden="1" x14ac:dyDescent="0.25">
      <c r="A1233" s="1" t="s">
        <v>25</v>
      </c>
      <c r="B1233" s="1" t="s">
        <v>26</v>
      </c>
      <c r="C1233" s="1" t="s">
        <v>26</v>
      </c>
      <c r="D1233" s="1" t="s">
        <v>46</v>
      </c>
      <c r="E1233" s="1" t="s">
        <v>53</v>
      </c>
      <c r="F1233">
        <v>2017</v>
      </c>
      <c r="G1233">
        <v>2017</v>
      </c>
      <c r="H1233">
        <v>2017</v>
      </c>
      <c r="I1233" s="1" t="s">
        <v>29</v>
      </c>
      <c r="J1233" s="1" t="s">
        <v>30</v>
      </c>
      <c r="K1233" s="1" t="s">
        <v>104</v>
      </c>
      <c r="L1233" s="1" t="s">
        <v>308</v>
      </c>
      <c r="M1233" s="1" t="s">
        <v>106</v>
      </c>
      <c r="N1233" s="1" t="s">
        <v>34</v>
      </c>
      <c r="O1233" s="1" t="s">
        <v>35</v>
      </c>
      <c r="P1233" s="1" t="s">
        <v>25</v>
      </c>
      <c r="Q1233" s="1" t="s">
        <v>25</v>
      </c>
      <c r="R1233" s="1" t="s">
        <v>26</v>
      </c>
      <c r="S1233" s="1" t="s">
        <v>25</v>
      </c>
      <c r="T1233" s="1" t="s">
        <v>25</v>
      </c>
      <c r="U1233" s="1" t="s">
        <v>36</v>
      </c>
      <c r="V1233" s="1" t="s">
        <v>71</v>
      </c>
      <c r="W1233" s="1" t="s">
        <v>30</v>
      </c>
      <c r="X1233" s="1" t="s">
        <v>25</v>
      </c>
      <c r="Y1233">
        <v>1</v>
      </c>
    </row>
    <row r="1234" spans="1:25" hidden="1" x14ac:dyDescent="0.25">
      <c r="A1234" s="1" t="s">
        <v>25</v>
      </c>
      <c r="B1234" s="1" t="s">
        <v>26</v>
      </c>
      <c r="C1234" s="1" t="s">
        <v>26</v>
      </c>
      <c r="D1234" s="1" t="s">
        <v>46</v>
      </c>
      <c r="E1234" s="1" t="s">
        <v>42</v>
      </c>
      <c r="F1234">
        <v>2019</v>
      </c>
      <c r="G1234">
        <v>2019</v>
      </c>
      <c r="H1234">
        <v>2019</v>
      </c>
      <c r="I1234" s="1" t="s">
        <v>29</v>
      </c>
      <c r="J1234" s="1" t="s">
        <v>30</v>
      </c>
      <c r="K1234" s="1" t="s">
        <v>195</v>
      </c>
      <c r="L1234" s="1" t="s">
        <v>196</v>
      </c>
      <c r="M1234" s="1" t="s">
        <v>197</v>
      </c>
      <c r="N1234" s="1" t="s">
        <v>34</v>
      </c>
      <c r="O1234" s="1" t="s">
        <v>35</v>
      </c>
      <c r="P1234" s="1" t="s">
        <v>26</v>
      </c>
      <c r="Q1234" s="1" t="s">
        <v>26</v>
      </c>
      <c r="R1234" s="1" t="s">
        <v>26</v>
      </c>
      <c r="S1234" s="1" t="s">
        <v>26</v>
      </c>
      <c r="T1234" s="1" t="s">
        <v>26</v>
      </c>
      <c r="U1234" s="1" t="s">
        <v>36</v>
      </c>
      <c r="V1234" s="1" t="s">
        <v>71</v>
      </c>
      <c r="W1234" s="1" t="s">
        <v>30</v>
      </c>
      <c r="X1234" s="1" t="s">
        <v>25</v>
      </c>
      <c r="Y1234">
        <v>1</v>
      </c>
    </row>
    <row r="1235" spans="1:25" hidden="1" x14ac:dyDescent="0.25">
      <c r="A1235" s="1" t="s">
        <v>25</v>
      </c>
      <c r="B1235" s="1" t="s">
        <v>26</v>
      </c>
      <c r="C1235" s="1" t="s">
        <v>26</v>
      </c>
      <c r="D1235" s="1" t="s">
        <v>27</v>
      </c>
      <c r="E1235" s="1" t="s">
        <v>28</v>
      </c>
      <c r="F1235">
        <v>2016</v>
      </c>
      <c r="G1235">
        <v>2016</v>
      </c>
      <c r="H1235">
        <v>2016</v>
      </c>
      <c r="I1235" s="1" t="s">
        <v>29</v>
      </c>
      <c r="J1235" s="1" t="s">
        <v>30</v>
      </c>
      <c r="K1235" s="1" t="s">
        <v>82</v>
      </c>
      <c r="L1235" s="1" t="s">
        <v>83</v>
      </c>
      <c r="M1235" s="1" t="s">
        <v>84</v>
      </c>
      <c r="N1235" s="1" t="s">
        <v>34</v>
      </c>
      <c r="O1235" s="1" t="s">
        <v>35</v>
      </c>
      <c r="P1235" s="1" t="s">
        <v>25</v>
      </c>
      <c r="Q1235" s="1" t="s">
        <v>25</v>
      </c>
      <c r="R1235" s="1" t="s">
        <v>26</v>
      </c>
      <c r="S1235" s="1" t="s">
        <v>26</v>
      </c>
      <c r="T1235" s="1" t="s">
        <v>26</v>
      </c>
      <c r="U1235" s="1" t="s">
        <v>36</v>
      </c>
      <c r="V1235" s="1" t="s">
        <v>71</v>
      </c>
      <c r="W1235" s="1" t="s">
        <v>30</v>
      </c>
      <c r="X1235" s="1" t="s">
        <v>25</v>
      </c>
      <c r="Y1235">
        <v>1</v>
      </c>
    </row>
    <row r="1236" spans="1:25" hidden="1" x14ac:dyDescent="0.25">
      <c r="A1236" s="1" t="s">
        <v>25</v>
      </c>
      <c r="B1236" s="1" t="s">
        <v>26</v>
      </c>
      <c r="C1236" s="1" t="s">
        <v>26</v>
      </c>
      <c r="D1236" s="1" t="s">
        <v>46</v>
      </c>
      <c r="E1236" s="1" t="s">
        <v>53</v>
      </c>
      <c r="F1236">
        <v>2017</v>
      </c>
      <c r="G1236">
        <v>2017</v>
      </c>
      <c r="H1236">
        <v>2017</v>
      </c>
      <c r="I1236" s="1" t="s">
        <v>29</v>
      </c>
      <c r="J1236" s="1" t="s">
        <v>30</v>
      </c>
      <c r="K1236" s="1" t="s">
        <v>31</v>
      </c>
      <c r="L1236" s="1" t="s">
        <v>401</v>
      </c>
      <c r="M1236" s="1" t="s">
        <v>33</v>
      </c>
      <c r="N1236" s="1" t="s">
        <v>34</v>
      </c>
      <c r="O1236" s="1" t="s">
        <v>35</v>
      </c>
      <c r="P1236" s="1" t="s">
        <v>25</v>
      </c>
      <c r="Q1236" s="1" t="s">
        <v>26</v>
      </c>
      <c r="R1236" s="1" t="s">
        <v>26</v>
      </c>
      <c r="S1236" s="1" t="s">
        <v>25</v>
      </c>
      <c r="T1236" s="1" t="s">
        <v>25</v>
      </c>
      <c r="U1236" s="1" t="s">
        <v>36</v>
      </c>
      <c r="V1236" s="1" t="s">
        <v>71</v>
      </c>
      <c r="W1236" s="1" t="s">
        <v>30</v>
      </c>
      <c r="X1236" s="1" t="s">
        <v>26</v>
      </c>
      <c r="Y1236">
        <v>1</v>
      </c>
    </row>
    <row r="1237" spans="1:25" hidden="1" x14ac:dyDescent="0.25">
      <c r="A1237" s="1" t="s">
        <v>25</v>
      </c>
      <c r="B1237" s="1" t="s">
        <v>26</v>
      </c>
      <c r="C1237" s="1" t="s">
        <v>26</v>
      </c>
      <c r="D1237" s="1" t="s">
        <v>27</v>
      </c>
      <c r="E1237" s="1" t="s">
        <v>28</v>
      </c>
      <c r="F1237">
        <v>2020</v>
      </c>
      <c r="G1237">
        <v>2020</v>
      </c>
      <c r="H1237">
        <v>2020</v>
      </c>
      <c r="I1237" s="1" t="s">
        <v>29</v>
      </c>
      <c r="J1237" s="1" t="s">
        <v>30</v>
      </c>
      <c r="K1237" s="1" t="s">
        <v>95</v>
      </c>
      <c r="L1237" s="1" t="s">
        <v>403</v>
      </c>
      <c r="M1237" s="1" t="s">
        <v>96</v>
      </c>
      <c r="N1237" s="1" t="s">
        <v>34</v>
      </c>
      <c r="O1237" s="1" t="s">
        <v>35</v>
      </c>
      <c r="P1237" s="1" t="s">
        <v>25</v>
      </c>
      <c r="Q1237" s="1" t="s">
        <v>25</v>
      </c>
      <c r="R1237" s="1" t="s">
        <v>26</v>
      </c>
      <c r="S1237" s="1" t="s">
        <v>25</v>
      </c>
      <c r="T1237" s="1" t="s">
        <v>26</v>
      </c>
      <c r="U1237" s="1" t="s">
        <v>36</v>
      </c>
      <c r="V1237" s="1" t="s">
        <v>71</v>
      </c>
      <c r="W1237" s="1" t="s">
        <v>30</v>
      </c>
      <c r="X1237" s="1" t="s">
        <v>25</v>
      </c>
      <c r="Y1237">
        <v>1</v>
      </c>
    </row>
    <row r="1238" spans="1:25" hidden="1" x14ac:dyDescent="0.25">
      <c r="A1238" s="1" t="s">
        <v>25</v>
      </c>
      <c r="B1238" s="1" t="s">
        <v>26</v>
      </c>
      <c r="C1238" s="1" t="s">
        <v>26</v>
      </c>
      <c r="D1238" s="1" t="s">
        <v>46</v>
      </c>
      <c r="E1238" s="1" t="s">
        <v>42</v>
      </c>
      <c r="F1238">
        <v>2020</v>
      </c>
      <c r="G1238">
        <v>2020</v>
      </c>
      <c r="H1238">
        <v>2020</v>
      </c>
      <c r="I1238" s="1" t="s">
        <v>29</v>
      </c>
      <c r="J1238" s="1" t="s">
        <v>30</v>
      </c>
      <c r="K1238" s="1" t="s">
        <v>118</v>
      </c>
      <c r="L1238" s="1" t="s">
        <v>404</v>
      </c>
      <c r="M1238" s="1" t="s">
        <v>120</v>
      </c>
      <c r="N1238" s="1" t="s">
        <v>34</v>
      </c>
      <c r="O1238" s="1" t="s">
        <v>35</v>
      </c>
      <c r="P1238" s="1" t="s">
        <v>26</v>
      </c>
      <c r="Q1238" s="1" t="s">
        <v>26</v>
      </c>
      <c r="R1238" s="1" t="s">
        <v>26</v>
      </c>
      <c r="S1238" s="1" t="s">
        <v>26</v>
      </c>
      <c r="T1238" s="1" t="s">
        <v>26</v>
      </c>
      <c r="U1238" s="1" t="s">
        <v>36</v>
      </c>
      <c r="V1238" s="1" t="s">
        <v>71</v>
      </c>
      <c r="W1238" s="1" t="s">
        <v>30</v>
      </c>
      <c r="X1238" s="1" t="s">
        <v>26</v>
      </c>
      <c r="Y1238">
        <v>1</v>
      </c>
    </row>
    <row r="1239" spans="1:25" hidden="1" x14ac:dyDescent="0.25">
      <c r="A1239" s="1" t="s">
        <v>25</v>
      </c>
      <c r="B1239" s="1" t="s">
        <v>26</v>
      </c>
      <c r="C1239" s="1" t="s">
        <v>26</v>
      </c>
      <c r="D1239" s="1" t="s">
        <v>27</v>
      </c>
      <c r="E1239" s="1" t="s">
        <v>28</v>
      </c>
      <c r="F1239">
        <v>2017</v>
      </c>
      <c r="G1239">
        <v>2017</v>
      </c>
      <c r="H1239">
        <v>2017</v>
      </c>
      <c r="I1239" s="1" t="s">
        <v>29</v>
      </c>
      <c r="J1239" s="1" t="s">
        <v>30</v>
      </c>
      <c r="K1239" s="1" t="s">
        <v>66</v>
      </c>
      <c r="L1239" s="1" t="s">
        <v>92</v>
      </c>
      <c r="M1239" s="1" t="s">
        <v>68</v>
      </c>
      <c r="N1239" s="1" t="s">
        <v>34</v>
      </c>
      <c r="O1239" s="1" t="s">
        <v>35</v>
      </c>
      <c r="P1239" s="1" t="s">
        <v>25</v>
      </c>
      <c r="Q1239" s="1" t="s">
        <v>25</v>
      </c>
      <c r="R1239" s="1" t="s">
        <v>26</v>
      </c>
      <c r="S1239" s="1" t="s">
        <v>25</v>
      </c>
      <c r="T1239" s="1" t="s">
        <v>25</v>
      </c>
      <c r="U1239" s="1" t="s">
        <v>36</v>
      </c>
      <c r="V1239" s="1" t="s">
        <v>71</v>
      </c>
      <c r="W1239" s="1" t="s">
        <v>30</v>
      </c>
      <c r="X1239" s="1" t="s">
        <v>26</v>
      </c>
      <c r="Y1239">
        <v>1</v>
      </c>
    </row>
    <row r="1240" spans="1:25" hidden="1" x14ac:dyDescent="0.25">
      <c r="A1240" s="1" t="s">
        <v>25</v>
      </c>
      <c r="B1240" s="1" t="s">
        <v>26</v>
      </c>
      <c r="C1240" s="1" t="s">
        <v>26</v>
      </c>
      <c r="D1240" s="1" t="s">
        <v>46</v>
      </c>
      <c r="E1240" s="1" t="s">
        <v>42</v>
      </c>
      <c r="F1240">
        <v>2016</v>
      </c>
      <c r="G1240">
        <v>2016</v>
      </c>
      <c r="H1240">
        <v>2016</v>
      </c>
      <c r="I1240" s="1" t="s">
        <v>29</v>
      </c>
      <c r="J1240" s="1" t="s">
        <v>30</v>
      </c>
      <c r="K1240" s="1" t="s">
        <v>50</v>
      </c>
      <c r="L1240" s="1" t="s">
        <v>408</v>
      </c>
      <c r="M1240" s="1" t="s">
        <v>52</v>
      </c>
      <c r="N1240" s="1" t="s">
        <v>34</v>
      </c>
      <c r="O1240" s="1" t="s">
        <v>35</v>
      </c>
      <c r="P1240" s="1" t="s">
        <v>26</v>
      </c>
      <c r="Q1240" s="1" t="s">
        <v>26</v>
      </c>
      <c r="R1240" s="1" t="s">
        <v>26</v>
      </c>
      <c r="S1240" s="1" t="s">
        <v>26</v>
      </c>
      <c r="T1240" s="1" t="s">
        <v>26</v>
      </c>
      <c r="U1240" s="1" t="s">
        <v>36</v>
      </c>
      <c r="V1240" s="1" t="s">
        <v>71</v>
      </c>
      <c r="W1240" s="1" t="s">
        <v>30</v>
      </c>
      <c r="X1240" s="1" t="s">
        <v>25</v>
      </c>
      <c r="Y1240">
        <v>1</v>
      </c>
    </row>
    <row r="1241" spans="1:25" hidden="1" x14ac:dyDescent="0.25">
      <c r="A1241" s="1" t="s">
        <v>25</v>
      </c>
      <c r="B1241" s="1" t="s">
        <v>26</v>
      </c>
      <c r="C1241" s="1" t="s">
        <v>26</v>
      </c>
      <c r="D1241" s="1" t="s">
        <v>46</v>
      </c>
      <c r="E1241" s="1" t="s">
        <v>53</v>
      </c>
      <c r="F1241">
        <v>2018</v>
      </c>
      <c r="G1241">
        <v>2018</v>
      </c>
      <c r="H1241">
        <v>2018</v>
      </c>
      <c r="I1241" s="1" t="s">
        <v>29</v>
      </c>
      <c r="J1241" s="1" t="s">
        <v>30</v>
      </c>
      <c r="K1241" s="1" t="s">
        <v>168</v>
      </c>
      <c r="L1241" s="1" t="s">
        <v>409</v>
      </c>
      <c r="M1241" s="1" t="s">
        <v>62</v>
      </c>
      <c r="N1241" s="1" t="s">
        <v>34</v>
      </c>
      <c r="O1241" s="1" t="s">
        <v>35</v>
      </c>
      <c r="P1241" s="1" t="s">
        <v>25</v>
      </c>
      <c r="Q1241" s="1" t="s">
        <v>26</v>
      </c>
      <c r="R1241" s="1" t="s">
        <v>26</v>
      </c>
      <c r="S1241" s="1" t="s">
        <v>25</v>
      </c>
      <c r="T1241" s="1" t="s">
        <v>26</v>
      </c>
      <c r="U1241" s="1" t="s">
        <v>36</v>
      </c>
      <c r="V1241" s="1" t="s">
        <v>71</v>
      </c>
      <c r="W1241" s="1" t="s">
        <v>30</v>
      </c>
      <c r="X1241" s="1" t="s">
        <v>25</v>
      </c>
      <c r="Y1241">
        <v>1</v>
      </c>
    </row>
    <row r="1242" spans="1:25" hidden="1" x14ac:dyDescent="0.25">
      <c r="A1242" s="1" t="s">
        <v>25</v>
      </c>
      <c r="B1242" s="1" t="s">
        <v>26</v>
      </c>
      <c r="C1242" s="1" t="s">
        <v>26</v>
      </c>
      <c r="D1242" s="1" t="s">
        <v>46</v>
      </c>
      <c r="E1242" s="1" t="s">
        <v>85</v>
      </c>
      <c r="F1242">
        <v>2018</v>
      </c>
      <c r="G1242">
        <v>2018</v>
      </c>
      <c r="H1242">
        <v>2018</v>
      </c>
      <c r="I1242" s="1" t="s">
        <v>29</v>
      </c>
      <c r="J1242" s="1" t="s">
        <v>30</v>
      </c>
      <c r="K1242" s="1" t="s">
        <v>151</v>
      </c>
      <c r="L1242" s="1" t="s">
        <v>410</v>
      </c>
      <c r="M1242" s="1" t="s">
        <v>153</v>
      </c>
      <c r="N1242" s="1" t="s">
        <v>34</v>
      </c>
      <c r="O1242" s="1" t="s">
        <v>35</v>
      </c>
      <c r="P1242" s="1" t="s">
        <v>25</v>
      </c>
      <c r="Q1242" s="1" t="s">
        <v>25</v>
      </c>
      <c r="R1242" s="1" t="s">
        <v>26</v>
      </c>
      <c r="S1242" s="1" t="s">
        <v>25</v>
      </c>
      <c r="T1242" s="1" t="s">
        <v>26</v>
      </c>
      <c r="U1242" s="1" t="s">
        <v>36</v>
      </c>
      <c r="V1242" s="1" t="s">
        <v>71</v>
      </c>
      <c r="W1242" s="1" t="s">
        <v>30</v>
      </c>
      <c r="X1242" s="1" t="s">
        <v>25</v>
      </c>
      <c r="Y1242">
        <v>1</v>
      </c>
    </row>
    <row r="1243" spans="1:25" hidden="1" x14ac:dyDescent="0.25">
      <c r="A1243" s="1" t="s">
        <v>25</v>
      </c>
      <c r="B1243" s="1" t="s">
        <v>26</v>
      </c>
      <c r="C1243" s="1" t="s">
        <v>26</v>
      </c>
      <c r="D1243" s="1" t="s">
        <v>46</v>
      </c>
      <c r="E1243" s="1" t="s">
        <v>42</v>
      </c>
      <c r="F1243">
        <v>2019</v>
      </c>
      <c r="G1243">
        <v>2019</v>
      </c>
      <c r="H1243">
        <v>2019</v>
      </c>
      <c r="I1243" s="1" t="s">
        <v>29</v>
      </c>
      <c r="J1243" s="1" t="s">
        <v>30</v>
      </c>
      <c r="K1243" s="1" t="s">
        <v>66</v>
      </c>
      <c r="L1243" s="1" t="s">
        <v>92</v>
      </c>
      <c r="M1243" s="1" t="s">
        <v>68</v>
      </c>
      <c r="N1243" s="1" t="s">
        <v>34</v>
      </c>
      <c r="O1243" s="1" t="s">
        <v>35</v>
      </c>
      <c r="P1243" s="1" t="s">
        <v>26</v>
      </c>
      <c r="Q1243" s="1" t="s">
        <v>26</v>
      </c>
      <c r="R1243" s="1" t="s">
        <v>26</v>
      </c>
      <c r="S1243" s="1" t="s">
        <v>26</v>
      </c>
      <c r="T1243" s="1" t="s">
        <v>26</v>
      </c>
      <c r="U1243" s="1" t="s">
        <v>36</v>
      </c>
      <c r="V1243" s="1" t="s">
        <v>71</v>
      </c>
      <c r="W1243" s="1" t="s">
        <v>551</v>
      </c>
      <c r="X1243" s="1" t="s">
        <v>26</v>
      </c>
      <c r="Y1243">
        <v>1</v>
      </c>
    </row>
    <row r="1244" spans="1:25" hidden="1" x14ac:dyDescent="0.25">
      <c r="A1244" s="1" t="s">
        <v>25</v>
      </c>
      <c r="B1244" s="1" t="s">
        <v>26</v>
      </c>
      <c r="C1244" s="1" t="s">
        <v>26</v>
      </c>
      <c r="D1244" s="1" t="s">
        <v>27</v>
      </c>
      <c r="E1244" s="1" t="s">
        <v>28</v>
      </c>
      <c r="F1244">
        <v>2016</v>
      </c>
      <c r="G1244">
        <v>2016</v>
      </c>
      <c r="H1244">
        <v>2016</v>
      </c>
      <c r="I1244" s="1" t="s">
        <v>29</v>
      </c>
      <c r="J1244" s="1" t="s">
        <v>30</v>
      </c>
      <c r="K1244" s="1" t="s">
        <v>151</v>
      </c>
      <c r="L1244" s="1" t="s">
        <v>194</v>
      </c>
      <c r="M1244" s="1" t="s">
        <v>153</v>
      </c>
      <c r="N1244" s="1" t="s">
        <v>34</v>
      </c>
      <c r="O1244" s="1" t="s">
        <v>35</v>
      </c>
      <c r="P1244" s="1" t="s">
        <v>25</v>
      </c>
      <c r="Q1244" s="1" t="s">
        <v>25</v>
      </c>
      <c r="R1244" s="1" t="s">
        <v>26</v>
      </c>
      <c r="S1244" s="1" t="s">
        <v>25</v>
      </c>
      <c r="T1244" s="1" t="s">
        <v>25</v>
      </c>
      <c r="U1244" s="1" t="s">
        <v>36</v>
      </c>
      <c r="V1244" s="1" t="s">
        <v>71</v>
      </c>
      <c r="W1244" s="1" t="s">
        <v>30</v>
      </c>
      <c r="X1244" s="1" t="s">
        <v>26</v>
      </c>
      <c r="Y1244">
        <v>1</v>
      </c>
    </row>
    <row r="1245" spans="1:25" hidden="1" x14ac:dyDescent="0.25">
      <c r="A1245" s="1" t="s">
        <v>25</v>
      </c>
      <c r="B1245" s="1" t="s">
        <v>26</v>
      </c>
      <c r="C1245" s="1" t="s">
        <v>26</v>
      </c>
      <c r="D1245" s="1" t="s">
        <v>27</v>
      </c>
      <c r="E1245" s="1" t="s">
        <v>42</v>
      </c>
      <c r="F1245">
        <v>2020</v>
      </c>
      <c r="G1245">
        <v>2020</v>
      </c>
      <c r="H1245">
        <v>2020</v>
      </c>
      <c r="I1245" s="1" t="s">
        <v>29</v>
      </c>
      <c r="J1245" s="1" t="s">
        <v>30</v>
      </c>
      <c r="K1245" s="1" t="s">
        <v>38</v>
      </c>
      <c r="L1245" s="1" t="s">
        <v>39</v>
      </c>
      <c r="M1245" s="1" t="s">
        <v>40</v>
      </c>
      <c r="N1245" s="1" t="s">
        <v>34</v>
      </c>
      <c r="O1245" s="1" t="s">
        <v>35</v>
      </c>
      <c r="P1245" s="1" t="s">
        <v>26</v>
      </c>
      <c r="Q1245" s="1" t="s">
        <v>26</v>
      </c>
      <c r="R1245" s="1" t="s">
        <v>26</v>
      </c>
      <c r="S1245" s="1" t="s">
        <v>26</v>
      </c>
      <c r="T1245" s="1" t="s">
        <v>26</v>
      </c>
      <c r="U1245" s="1" t="s">
        <v>36</v>
      </c>
      <c r="V1245" s="1" t="s">
        <v>71</v>
      </c>
      <c r="W1245" s="1" t="s">
        <v>30</v>
      </c>
      <c r="X1245" s="1" t="s">
        <v>25</v>
      </c>
      <c r="Y1245">
        <v>1</v>
      </c>
    </row>
    <row r="1246" spans="1:25" hidden="1" x14ac:dyDescent="0.25">
      <c r="A1246" s="1" t="s">
        <v>25</v>
      </c>
      <c r="B1246" s="1" t="s">
        <v>26</v>
      </c>
      <c r="C1246" s="1" t="s">
        <v>26</v>
      </c>
      <c r="D1246" s="1" t="s">
        <v>46</v>
      </c>
      <c r="E1246" s="1" t="s">
        <v>42</v>
      </c>
      <c r="F1246">
        <v>2016</v>
      </c>
      <c r="G1246">
        <v>2016</v>
      </c>
      <c r="H1246">
        <v>2016</v>
      </c>
      <c r="I1246" s="1" t="s">
        <v>29</v>
      </c>
      <c r="J1246" s="1" t="s">
        <v>30</v>
      </c>
      <c r="K1246" s="1" t="s">
        <v>43</v>
      </c>
      <c r="L1246" s="1" t="s">
        <v>44</v>
      </c>
      <c r="M1246" s="1" t="s">
        <v>45</v>
      </c>
      <c r="N1246" s="1" t="s">
        <v>34</v>
      </c>
      <c r="O1246" s="1" t="s">
        <v>35</v>
      </c>
      <c r="P1246" s="1" t="s">
        <v>26</v>
      </c>
      <c r="Q1246" s="1" t="s">
        <v>26</v>
      </c>
      <c r="R1246" s="1" t="s">
        <v>26</v>
      </c>
      <c r="S1246" s="1" t="s">
        <v>26</v>
      </c>
      <c r="T1246" s="1" t="s">
        <v>26</v>
      </c>
      <c r="U1246" s="1" t="s">
        <v>36</v>
      </c>
      <c r="V1246" s="1" t="s">
        <v>71</v>
      </c>
      <c r="W1246" s="1" t="s">
        <v>30</v>
      </c>
      <c r="X1246" s="1" t="s">
        <v>25</v>
      </c>
      <c r="Y1246">
        <v>3</v>
      </c>
    </row>
    <row r="1247" spans="1:25" hidden="1" x14ac:dyDescent="0.25">
      <c r="A1247" s="1" t="s">
        <v>25</v>
      </c>
      <c r="B1247" s="1" t="s">
        <v>26</v>
      </c>
      <c r="C1247" s="1" t="s">
        <v>26</v>
      </c>
      <c r="D1247" s="1" t="s">
        <v>46</v>
      </c>
      <c r="E1247" s="1" t="s">
        <v>53</v>
      </c>
      <c r="F1247">
        <v>2017</v>
      </c>
      <c r="G1247">
        <v>2017</v>
      </c>
      <c r="H1247">
        <v>2017</v>
      </c>
      <c r="I1247" s="1" t="s">
        <v>29</v>
      </c>
      <c r="J1247" s="1" t="s">
        <v>30</v>
      </c>
      <c r="K1247" s="1" t="s">
        <v>118</v>
      </c>
      <c r="L1247" s="1" t="s">
        <v>247</v>
      </c>
      <c r="M1247" s="1" t="s">
        <v>120</v>
      </c>
      <c r="N1247" s="1" t="s">
        <v>34</v>
      </c>
      <c r="O1247" s="1" t="s">
        <v>35</v>
      </c>
      <c r="P1247" s="1" t="s">
        <v>25</v>
      </c>
      <c r="Q1247" s="1" t="s">
        <v>26</v>
      </c>
      <c r="R1247" s="1" t="s">
        <v>26</v>
      </c>
      <c r="S1247" s="1" t="s">
        <v>25</v>
      </c>
      <c r="T1247" s="1" t="s">
        <v>26</v>
      </c>
      <c r="U1247" s="1" t="s">
        <v>36</v>
      </c>
      <c r="V1247" s="1" t="s">
        <v>71</v>
      </c>
      <c r="W1247" s="1" t="s">
        <v>30</v>
      </c>
      <c r="X1247" s="1" t="s">
        <v>26</v>
      </c>
      <c r="Y1247">
        <v>1</v>
      </c>
    </row>
    <row r="1248" spans="1:25" hidden="1" x14ac:dyDescent="0.25">
      <c r="A1248" s="1" t="s">
        <v>25</v>
      </c>
      <c r="B1248" s="1" t="s">
        <v>26</v>
      </c>
      <c r="C1248" s="1" t="s">
        <v>26</v>
      </c>
      <c r="D1248" s="1" t="s">
        <v>46</v>
      </c>
      <c r="E1248" s="1" t="s">
        <v>53</v>
      </c>
      <c r="F1248">
        <v>2016</v>
      </c>
      <c r="G1248">
        <v>2016</v>
      </c>
      <c r="H1248">
        <v>2016</v>
      </c>
      <c r="I1248" s="1" t="s">
        <v>29</v>
      </c>
      <c r="J1248" s="1" t="s">
        <v>30</v>
      </c>
      <c r="K1248" s="1" t="s">
        <v>38</v>
      </c>
      <c r="L1248" s="1" t="s">
        <v>39</v>
      </c>
      <c r="M1248" s="1" t="s">
        <v>40</v>
      </c>
      <c r="N1248" s="1" t="s">
        <v>34</v>
      </c>
      <c r="O1248" s="1" t="s">
        <v>35</v>
      </c>
      <c r="P1248" s="1" t="s">
        <v>25</v>
      </c>
      <c r="Q1248" s="1" t="s">
        <v>26</v>
      </c>
      <c r="R1248" s="1" t="s">
        <v>26</v>
      </c>
      <c r="S1248" s="1" t="s">
        <v>25</v>
      </c>
      <c r="T1248" s="1" t="s">
        <v>25</v>
      </c>
      <c r="U1248" s="1" t="s">
        <v>36</v>
      </c>
      <c r="V1248" s="1" t="s">
        <v>71</v>
      </c>
      <c r="W1248" s="1" t="s">
        <v>30</v>
      </c>
      <c r="X1248" s="1" t="s">
        <v>26</v>
      </c>
      <c r="Y1248">
        <v>1</v>
      </c>
    </row>
    <row r="1249" spans="1:25" hidden="1" x14ac:dyDescent="0.25">
      <c r="A1249" s="1" t="s">
        <v>25</v>
      </c>
      <c r="B1249" s="1" t="s">
        <v>26</v>
      </c>
      <c r="C1249" s="1" t="s">
        <v>26</v>
      </c>
      <c r="D1249" s="1" t="s">
        <v>46</v>
      </c>
      <c r="E1249" s="1" t="s">
        <v>53</v>
      </c>
      <c r="F1249">
        <v>2018</v>
      </c>
      <c r="G1249">
        <v>2018</v>
      </c>
      <c r="H1249">
        <v>2018</v>
      </c>
      <c r="I1249" s="1" t="s">
        <v>29</v>
      </c>
      <c r="J1249" s="1" t="s">
        <v>30</v>
      </c>
      <c r="K1249" s="1" t="s">
        <v>75</v>
      </c>
      <c r="L1249" s="1" t="s">
        <v>412</v>
      </c>
      <c r="M1249" s="1" t="s">
        <v>77</v>
      </c>
      <c r="N1249" s="1" t="s">
        <v>34</v>
      </c>
      <c r="O1249" s="1" t="s">
        <v>35</v>
      </c>
      <c r="P1249" s="1" t="s">
        <v>25</v>
      </c>
      <c r="Q1249" s="1" t="s">
        <v>26</v>
      </c>
      <c r="R1249" s="1" t="s">
        <v>26</v>
      </c>
      <c r="S1249" s="1" t="s">
        <v>25</v>
      </c>
      <c r="T1249" s="1" t="s">
        <v>25</v>
      </c>
      <c r="U1249" s="1" t="s">
        <v>36</v>
      </c>
      <c r="V1249" s="1" t="s">
        <v>71</v>
      </c>
      <c r="W1249" s="1" t="s">
        <v>30</v>
      </c>
      <c r="X1249" s="1" t="s">
        <v>25</v>
      </c>
      <c r="Y1249">
        <v>1</v>
      </c>
    </row>
    <row r="1250" spans="1:25" hidden="1" x14ac:dyDescent="0.25">
      <c r="A1250" s="1" t="s">
        <v>25</v>
      </c>
      <c r="B1250" s="1" t="s">
        <v>26</v>
      </c>
      <c r="C1250" s="1" t="s">
        <v>26</v>
      </c>
      <c r="D1250" s="1" t="s">
        <v>27</v>
      </c>
      <c r="E1250" s="1" t="s">
        <v>28</v>
      </c>
      <c r="F1250">
        <v>2017</v>
      </c>
      <c r="G1250">
        <v>2017</v>
      </c>
      <c r="H1250">
        <v>2017</v>
      </c>
      <c r="I1250" s="1" t="s">
        <v>29</v>
      </c>
      <c r="J1250" s="1" t="s">
        <v>30</v>
      </c>
      <c r="K1250" s="1" t="s">
        <v>130</v>
      </c>
      <c r="L1250" s="1" t="s">
        <v>131</v>
      </c>
      <c r="M1250" s="1" t="s">
        <v>132</v>
      </c>
      <c r="N1250" s="1" t="s">
        <v>34</v>
      </c>
      <c r="O1250" s="1" t="s">
        <v>35</v>
      </c>
      <c r="P1250" s="1" t="s">
        <v>25</v>
      </c>
      <c r="Q1250" s="1" t="s">
        <v>25</v>
      </c>
      <c r="R1250" s="1" t="s">
        <v>26</v>
      </c>
      <c r="S1250" s="1" t="s">
        <v>25</v>
      </c>
      <c r="T1250" s="1" t="s">
        <v>26</v>
      </c>
      <c r="U1250" s="1" t="s">
        <v>36</v>
      </c>
      <c r="V1250" s="1" t="s">
        <v>71</v>
      </c>
      <c r="W1250" s="1" t="s">
        <v>30</v>
      </c>
      <c r="X1250" s="1" t="s">
        <v>25</v>
      </c>
      <c r="Y1250">
        <v>1</v>
      </c>
    </row>
    <row r="1251" spans="1:25" hidden="1" x14ac:dyDescent="0.25">
      <c r="A1251" s="1" t="s">
        <v>25</v>
      </c>
      <c r="B1251" s="1" t="s">
        <v>26</v>
      </c>
      <c r="C1251" s="1" t="s">
        <v>26</v>
      </c>
      <c r="D1251" s="1" t="s">
        <v>27</v>
      </c>
      <c r="E1251" s="1" t="s">
        <v>42</v>
      </c>
      <c r="F1251">
        <v>2019</v>
      </c>
      <c r="G1251">
        <v>2019</v>
      </c>
      <c r="H1251">
        <v>2019</v>
      </c>
      <c r="I1251" s="1" t="s">
        <v>29</v>
      </c>
      <c r="J1251" s="1" t="s">
        <v>30</v>
      </c>
      <c r="K1251" s="1" t="s">
        <v>38</v>
      </c>
      <c r="L1251" s="1" t="s">
        <v>39</v>
      </c>
      <c r="M1251" s="1" t="s">
        <v>40</v>
      </c>
      <c r="N1251" s="1" t="s">
        <v>34</v>
      </c>
      <c r="O1251" s="1" t="s">
        <v>35</v>
      </c>
      <c r="P1251" s="1" t="s">
        <v>26</v>
      </c>
      <c r="Q1251" s="1" t="s">
        <v>26</v>
      </c>
      <c r="R1251" s="1" t="s">
        <v>26</v>
      </c>
      <c r="S1251" s="1" t="s">
        <v>26</v>
      </c>
      <c r="T1251" s="1" t="s">
        <v>26</v>
      </c>
      <c r="U1251" s="1" t="s">
        <v>36</v>
      </c>
      <c r="V1251" s="1" t="s">
        <v>71</v>
      </c>
      <c r="W1251" s="1" t="s">
        <v>551</v>
      </c>
      <c r="X1251" s="1" t="s">
        <v>26</v>
      </c>
      <c r="Y1251">
        <v>1</v>
      </c>
    </row>
    <row r="1252" spans="1:25" hidden="1" x14ac:dyDescent="0.25">
      <c r="A1252" s="1" t="s">
        <v>25</v>
      </c>
      <c r="B1252" s="1" t="s">
        <v>26</v>
      </c>
      <c r="C1252" s="1" t="s">
        <v>26</v>
      </c>
      <c r="D1252" s="1" t="s">
        <v>27</v>
      </c>
      <c r="E1252" s="1" t="s">
        <v>28</v>
      </c>
      <c r="F1252">
        <v>2019</v>
      </c>
      <c r="G1252">
        <v>2019</v>
      </c>
      <c r="H1252">
        <v>2019</v>
      </c>
      <c r="I1252" s="1" t="s">
        <v>29</v>
      </c>
      <c r="J1252" s="1" t="s">
        <v>30</v>
      </c>
      <c r="K1252" s="1" t="s">
        <v>78</v>
      </c>
      <c r="L1252" s="1" t="s">
        <v>415</v>
      </c>
      <c r="M1252" s="1" t="s">
        <v>80</v>
      </c>
      <c r="N1252" s="1" t="s">
        <v>34</v>
      </c>
      <c r="O1252" s="1" t="s">
        <v>35</v>
      </c>
      <c r="P1252" s="1" t="s">
        <v>25</v>
      </c>
      <c r="Q1252" s="1" t="s">
        <v>25</v>
      </c>
      <c r="R1252" s="1" t="s">
        <v>26</v>
      </c>
      <c r="S1252" s="1" t="s">
        <v>25</v>
      </c>
      <c r="T1252" s="1" t="s">
        <v>25</v>
      </c>
      <c r="U1252" s="1" t="s">
        <v>36</v>
      </c>
      <c r="V1252" s="1" t="s">
        <v>71</v>
      </c>
      <c r="W1252" s="1" t="s">
        <v>30</v>
      </c>
      <c r="X1252" s="1" t="s">
        <v>25</v>
      </c>
      <c r="Y1252">
        <v>1</v>
      </c>
    </row>
    <row r="1253" spans="1:25" hidden="1" x14ac:dyDescent="0.25">
      <c r="A1253" s="1" t="s">
        <v>25</v>
      </c>
      <c r="B1253" s="1" t="s">
        <v>26</v>
      </c>
      <c r="C1253" s="1" t="s">
        <v>26</v>
      </c>
      <c r="D1253" s="1" t="s">
        <v>27</v>
      </c>
      <c r="E1253" s="1" t="s">
        <v>28</v>
      </c>
      <c r="F1253">
        <v>2017</v>
      </c>
      <c r="G1253">
        <v>2017</v>
      </c>
      <c r="H1253">
        <v>2017</v>
      </c>
      <c r="I1253" s="1" t="s">
        <v>29</v>
      </c>
      <c r="J1253" s="1" t="s">
        <v>30</v>
      </c>
      <c r="K1253" s="1" t="s">
        <v>63</v>
      </c>
      <c r="L1253" s="1" t="s">
        <v>64</v>
      </c>
      <c r="M1253" s="1" t="s">
        <v>65</v>
      </c>
      <c r="N1253" s="1" t="s">
        <v>34</v>
      </c>
      <c r="O1253" s="1" t="s">
        <v>35</v>
      </c>
      <c r="P1253" s="1" t="s">
        <v>25</v>
      </c>
      <c r="Q1253" s="1" t="s">
        <v>25</v>
      </c>
      <c r="R1253" s="1" t="s">
        <v>26</v>
      </c>
      <c r="S1253" s="1" t="s">
        <v>25</v>
      </c>
      <c r="T1253" s="1" t="s">
        <v>25</v>
      </c>
      <c r="U1253" s="1" t="s">
        <v>36</v>
      </c>
      <c r="V1253" s="1" t="s">
        <v>71</v>
      </c>
      <c r="W1253" s="1" t="s">
        <v>30</v>
      </c>
      <c r="X1253" s="1" t="s">
        <v>26</v>
      </c>
      <c r="Y1253">
        <v>1</v>
      </c>
    </row>
    <row r="1254" spans="1:25" hidden="1" x14ac:dyDescent="0.25">
      <c r="A1254" s="1" t="s">
        <v>25</v>
      </c>
      <c r="B1254" s="1" t="s">
        <v>26</v>
      </c>
      <c r="C1254" s="1" t="s">
        <v>26</v>
      </c>
      <c r="D1254" s="1" t="s">
        <v>46</v>
      </c>
      <c r="E1254" s="1" t="s">
        <v>53</v>
      </c>
      <c r="F1254">
        <v>2016</v>
      </c>
      <c r="G1254">
        <v>2016</v>
      </c>
      <c r="H1254">
        <v>2016</v>
      </c>
      <c r="I1254" s="1" t="s">
        <v>29</v>
      </c>
      <c r="J1254" s="1" t="s">
        <v>30</v>
      </c>
      <c r="K1254" s="1" t="s">
        <v>43</v>
      </c>
      <c r="L1254" s="1" t="s">
        <v>44</v>
      </c>
      <c r="M1254" s="1" t="s">
        <v>45</v>
      </c>
      <c r="N1254" s="1" t="s">
        <v>34</v>
      </c>
      <c r="O1254" s="1" t="s">
        <v>35</v>
      </c>
      <c r="P1254" s="1" t="s">
        <v>25</v>
      </c>
      <c r="Q1254" s="1" t="s">
        <v>25</v>
      </c>
      <c r="R1254" s="1" t="s">
        <v>26</v>
      </c>
      <c r="S1254" s="1" t="s">
        <v>25</v>
      </c>
      <c r="T1254" s="1" t="s">
        <v>25</v>
      </c>
      <c r="U1254" s="1" t="s">
        <v>36</v>
      </c>
      <c r="V1254" s="1" t="s">
        <v>71</v>
      </c>
      <c r="W1254" s="1" t="s">
        <v>30</v>
      </c>
      <c r="X1254" s="1" t="s">
        <v>26</v>
      </c>
      <c r="Y1254">
        <v>1</v>
      </c>
    </row>
    <row r="1255" spans="1:25" hidden="1" x14ac:dyDescent="0.25">
      <c r="A1255" s="1" t="s">
        <v>25</v>
      </c>
      <c r="B1255" s="1" t="s">
        <v>26</v>
      </c>
      <c r="C1255" s="1" t="s">
        <v>26</v>
      </c>
      <c r="D1255" s="1" t="s">
        <v>46</v>
      </c>
      <c r="E1255" s="1" t="s">
        <v>42</v>
      </c>
      <c r="F1255">
        <v>2020</v>
      </c>
      <c r="G1255">
        <v>2020</v>
      </c>
      <c r="H1255">
        <v>2020</v>
      </c>
      <c r="I1255" s="1" t="s">
        <v>29</v>
      </c>
      <c r="J1255" s="1" t="s">
        <v>30</v>
      </c>
      <c r="K1255" s="1" t="s">
        <v>130</v>
      </c>
      <c r="L1255" s="1" t="s">
        <v>142</v>
      </c>
      <c r="M1255" s="1" t="s">
        <v>132</v>
      </c>
      <c r="N1255" s="1" t="s">
        <v>34</v>
      </c>
      <c r="O1255" s="1" t="s">
        <v>35</v>
      </c>
      <c r="P1255" s="1" t="s">
        <v>26</v>
      </c>
      <c r="Q1255" s="1" t="s">
        <v>26</v>
      </c>
      <c r="R1255" s="1" t="s">
        <v>26</v>
      </c>
      <c r="S1255" s="1" t="s">
        <v>26</v>
      </c>
      <c r="T1255" s="1" t="s">
        <v>26</v>
      </c>
      <c r="U1255" s="1" t="s">
        <v>36</v>
      </c>
      <c r="V1255" s="1" t="s">
        <v>71</v>
      </c>
      <c r="W1255" s="1" t="s">
        <v>30</v>
      </c>
      <c r="X1255" s="1" t="s">
        <v>25</v>
      </c>
      <c r="Y1255">
        <v>1</v>
      </c>
    </row>
    <row r="1256" spans="1:25" hidden="1" x14ac:dyDescent="0.25">
      <c r="A1256" s="1" t="s">
        <v>25</v>
      </c>
      <c r="B1256" s="1" t="s">
        <v>26</v>
      </c>
      <c r="C1256" s="1" t="s">
        <v>26</v>
      </c>
      <c r="D1256" s="1" t="s">
        <v>27</v>
      </c>
      <c r="E1256" s="1" t="s">
        <v>28</v>
      </c>
      <c r="F1256">
        <v>2017</v>
      </c>
      <c r="G1256">
        <v>2017</v>
      </c>
      <c r="H1256">
        <v>2017</v>
      </c>
      <c r="I1256" s="1" t="s">
        <v>29</v>
      </c>
      <c r="J1256" s="1" t="s">
        <v>30</v>
      </c>
      <c r="K1256" s="1" t="s">
        <v>38</v>
      </c>
      <c r="L1256" s="1" t="s">
        <v>39</v>
      </c>
      <c r="M1256" s="1" t="s">
        <v>40</v>
      </c>
      <c r="N1256" s="1" t="s">
        <v>34</v>
      </c>
      <c r="O1256" s="1" t="s">
        <v>35</v>
      </c>
      <c r="P1256" s="1" t="s">
        <v>25</v>
      </c>
      <c r="Q1256" s="1" t="s">
        <v>25</v>
      </c>
      <c r="R1256" s="1" t="s">
        <v>26</v>
      </c>
      <c r="S1256" s="1" t="s">
        <v>26</v>
      </c>
      <c r="T1256" s="1" t="s">
        <v>25</v>
      </c>
      <c r="U1256" s="1" t="s">
        <v>36</v>
      </c>
      <c r="V1256" s="1" t="s">
        <v>71</v>
      </c>
      <c r="W1256" s="1" t="s">
        <v>30</v>
      </c>
      <c r="X1256" s="1" t="s">
        <v>26</v>
      </c>
      <c r="Y1256">
        <v>1</v>
      </c>
    </row>
    <row r="1257" spans="1:25" hidden="1" x14ac:dyDescent="0.25">
      <c r="A1257" s="1" t="s">
        <v>25</v>
      </c>
      <c r="B1257" s="1" t="s">
        <v>26</v>
      </c>
      <c r="C1257" s="1" t="s">
        <v>26</v>
      </c>
      <c r="D1257" s="1" t="s">
        <v>46</v>
      </c>
      <c r="E1257" s="1" t="s">
        <v>42</v>
      </c>
      <c r="F1257">
        <v>2020</v>
      </c>
      <c r="G1257">
        <v>2020</v>
      </c>
      <c r="H1257">
        <v>2020</v>
      </c>
      <c r="I1257" s="1" t="s">
        <v>29</v>
      </c>
      <c r="J1257" s="1" t="s">
        <v>30</v>
      </c>
      <c r="K1257" s="1" t="s">
        <v>66</v>
      </c>
      <c r="L1257" s="1" t="s">
        <v>334</v>
      </c>
      <c r="M1257" s="1" t="s">
        <v>68</v>
      </c>
      <c r="N1257" s="1" t="s">
        <v>34</v>
      </c>
      <c r="O1257" s="1" t="s">
        <v>35</v>
      </c>
      <c r="P1257" s="1" t="s">
        <v>26</v>
      </c>
      <c r="Q1257" s="1" t="s">
        <v>26</v>
      </c>
      <c r="R1257" s="1" t="s">
        <v>26</v>
      </c>
      <c r="S1257" s="1" t="s">
        <v>26</v>
      </c>
      <c r="T1257" s="1" t="s">
        <v>26</v>
      </c>
      <c r="U1257" s="1" t="s">
        <v>36</v>
      </c>
      <c r="V1257" s="1" t="s">
        <v>71</v>
      </c>
      <c r="W1257" s="1" t="s">
        <v>30</v>
      </c>
      <c r="X1257" s="1" t="s">
        <v>25</v>
      </c>
      <c r="Y1257">
        <v>1</v>
      </c>
    </row>
    <row r="1258" spans="1:25" hidden="1" x14ac:dyDescent="0.25">
      <c r="A1258" s="1" t="s">
        <v>25</v>
      </c>
      <c r="B1258" s="1" t="s">
        <v>26</v>
      </c>
      <c r="C1258" s="1" t="s">
        <v>26</v>
      </c>
      <c r="D1258" s="1" t="s">
        <v>27</v>
      </c>
      <c r="E1258" s="1" t="s">
        <v>28</v>
      </c>
      <c r="F1258">
        <v>2015</v>
      </c>
      <c r="G1258">
        <v>2015</v>
      </c>
      <c r="H1258">
        <v>2015</v>
      </c>
      <c r="I1258" s="1" t="s">
        <v>29</v>
      </c>
      <c r="J1258" s="1" t="s">
        <v>30</v>
      </c>
      <c r="K1258" s="1" t="s">
        <v>43</v>
      </c>
      <c r="L1258" s="1" t="s">
        <v>44</v>
      </c>
      <c r="M1258" s="1" t="s">
        <v>45</v>
      </c>
      <c r="N1258" s="1" t="s">
        <v>34</v>
      </c>
      <c r="O1258" s="1" t="s">
        <v>35</v>
      </c>
      <c r="P1258" s="1" t="s">
        <v>25</v>
      </c>
      <c r="Q1258" s="1" t="s">
        <v>25</v>
      </c>
      <c r="R1258" s="1" t="s">
        <v>26</v>
      </c>
      <c r="S1258" s="1" t="s">
        <v>25</v>
      </c>
      <c r="T1258" s="1" t="s">
        <v>25</v>
      </c>
      <c r="U1258" s="1" t="s">
        <v>36</v>
      </c>
      <c r="V1258" s="1" t="s">
        <v>71</v>
      </c>
      <c r="W1258" s="1" t="s">
        <v>30</v>
      </c>
      <c r="X1258" s="1" t="s">
        <v>26</v>
      </c>
      <c r="Y1258">
        <v>1</v>
      </c>
    </row>
    <row r="1259" spans="1:25" hidden="1" x14ac:dyDescent="0.25">
      <c r="A1259" s="1" t="s">
        <v>25</v>
      </c>
      <c r="B1259" s="1" t="s">
        <v>26</v>
      </c>
      <c r="C1259" s="1" t="s">
        <v>26</v>
      </c>
      <c r="D1259" s="1" t="s">
        <v>46</v>
      </c>
      <c r="E1259" s="1" t="s">
        <v>42</v>
      </c>
      <c r="F1259">
        <v>2018</v>
      </c>
      <c r="G1259">
        <v>2018</v>
      </c>
      <c r="H1259">
        <v>2018</v>
      </c>
      <c r="I1259" s="1" t="s">
        <v>29</v>
      </c>
      <c r="J1259" s="1" t="s">
        <v>30</v>
      </c>
      <c r="K1259" s="1" t="s">
        <v>232</v>
      </c>
      <c r="L1259" s="1" t="s">
        <v>233</v>
      </c>
      <c r="M1259" s="1" t="s">
        <v>234</v>
      </c>
      <c r="N1259" s="1" t="s">
        <v>34</v>
      </c>
      <c r="O1259" s="1" t="s">
        <v>35</v>
      </c>
      <c r="P1259" s="1" t="s">
        <v>26</v>
      </c>
      <c r="Q1259" s="1" t="s">
        <v>26</v>
      </c>
      <c r="R1259" s="1" t="s">
        <v>26</v>
      </c>
      <c r="S1259" s="1" t="s">
        <v>26</v>
      </c>
      <c r="T1259" s="1" t="s">
        <v>26</v>
      </c>
      <c r="U1259" s="1" t="s">
        <v>56</v>
      </c>
      <c r="V1259" s="1" t="s">
        <v>71</v>
      </c>
      <c r="W1259" s="1" t="s">
        <v>30</v>
      </c>
      <c r="X1259" s="1" t="s">
        <v>25</v>
      </c>
      <c r="Y1259">
        <v>1</v>
      </c>
    </row>
    <row r="1260" spans="1:25" hidden="1" x14ac:dyDescent="0.25">
      <c r="A1260" s="1" t="s">
        <v>25</v>
      </c>
      <c r="B1260" s="1" t="s">
        <v>26</v>
      </c>
      <c r="C1260" s="1" t="s">
        <v>26</v>
      </c>
      <c r="D1260" s="1" t="s">
        <v>27</v>
      </c>
      <c r="E1260" s="1" t="s">
        <v>28</v>
      </c>
      <c r="F1260">
        <v>2019</v>
      </c>
      <c r="G1260">
        <v>2019</v>
      </c>
      <c r="H1260">
        <v>2019</v>
      </c>
      <c r="I1260" s="1" t="s">
        <v>29</v>
      </c>
      <c r="J1260" s="1" t="s">
        <v>30</v>
      </c>
      <c r="K1260" s="1" t="s">
        <v>43</v>
      </c>
      <c r="L1260" s="1" t="s">
        <v>44</v>
      </c>
      <c r="M1260" s="1" t="s">
        <v>45</v>
      </c>
      <c r="N1260" s="1" t="s">
        <v>34</v>
      </c>
      <c r="O1260" s="1" t="s">
        <v>35</v>
      </c>
      <c r="P1260" s="1" t="s">
        <v>25</v>
      </c>
      <c r="Q1260" s="1" t="s">
        <v>25</v>
      </c>
      <c r="R1260" s="1" t="s">
        <v>26</v>
      </c>
      <c r="S1260" s="1" t="s">
        <v>25</v>
      </c>
      <c r="T1260" s="1" t="s">
        <v>25</v>
      </c>
      <c r="U1260" s="1" t="s">
        <v>36</v>
      </c>
      <c r="V1260" s="1" t="s">
        <v>71</v>
      </c>
      <c r="W1260" s="1" t="s">
        <v>30</v>
      </c>
      <c r="X1260" s="1" t="s">
        <v>25</v>
      </c>
      <c r="Y1260">
        <v>1</v>
      </c>
    </row>
    <row r="1261" spans="1:25" hidden="1" x14ac:dyDescent="0.25">
      <c r="A1261" s="1" t="s">
        <v>25</v>
      </c>
      <c r="B1261" s="1" t="s">
        <v>26</v>
      </c>
      <c r="C1261" s="1" t="s">
        <v>26</v>
      </c>
      <c r="D1261" s="1" t="s">
        <v>46</v>
      </c>
      <c r="E1261" s="1" t="s">
        <v>53</v>
      </c>
      <c r="F1261">
        <v>2019</v>
      </c>
      <c r="G1261">
        <v>2019</v>
      </c>
      <c r="H1261">
        <v>2019</v>
      </c>
      <c r="I1261" s="1" t="s">
        <v>29</v>
      </c>
      <c r="J1261" s="1" t="s">
        <v>30</v>
      </c>
      <c r="K1261" s="1" t="s">
        <v>86</v>
      </c>
      <c r="L1261" s="1" t="s">
        <v>266</v>
      </c>
      <c r="M1261" s="1" t="s">
        <v>88</v>
      </c>
      <c r="N1261" s="1" t="s">
        <v>34</v>
      </c>
      <c r="O1261" s="1" t="s">
        <v>35</v>
      </c>
      <c r="P1261" s="1" t="s">
        <v>25</v>
      </c>
      <c r="Q1261" s="1" t="s">
        <v>26</v>
      </c>
      <c r="R1261" s="1" t="s">
        <v>26</v>
      </c>
      <c r="S1261" s="1" t="s">
        <v>25</v>
      </c>
      <c r="T1261" s="1" t="s">
        <v>25</v>
      </c>
      <c r="U1261" s="1" t="s">
        <v>36</v>
      </c>
      <c r="V1261" s="1" t="s">
        <v>71</v>
      </c>
      <c r="W1261" s="1" t="s">
        <v>30</v>
      </c>
      <c r="X1261" s="1" t="s">
        <v>25</v>
      </c>
      <c r="Y1261">
        <v>1</v>
      </c>
    </row>
    <row r="1262" spans="1:25" hidden="1" x14ac:dyDescent="0.25">
      <c r="A1262" s="1" t="s">
        <v>26</v>
      </c>
      <c r="B1262" s="1" t="s">
        <v>25</v>
      </c>
      <c r="C1262" s="1" t="s">
        <v>26</v>
      </c>
      <c r="D1262" s="1" t="s">
        <v>46</v>
      </c>
      <c r="E1262" s="1" t="s">
        <v>53</v>
      </c>
      <c r="F1262">
        <v>2020</v>
      </c>
      <c r="G1262">
        <v>2021</v>
      </c>
      <c r="H1262">
        <v>2020</v>
      </c>
      <c r="I1262" s="1" t="s">
        <v>29</v>
      </c>
      <c r="J1262" s="1" t="s">
        <v>30</v>
      </c>
      <c r="K1262" s="1" t="s">
        <v>104</v>
      </c>
      <c r="L1262" s="1" t="s">
        <v>308</v>
      </c>
      <c r="M1262" s="1" t="s">
        <v>106</v>
      </c>
      <c r="N1262" s="1" t="s">
        <v>34</v>
      </c>
      <c r="O1262" s="1" t="s">
        <v>35</v>
      </c>
      <c r="P1262" s="1" t="s">
        <v>26</v>
      </c>
      <c r="Q1262" s="1" t="s">
        <v>26</v>
      </c>
      <c r="R1262" s="1" t="s">
        <v>26</v>
      </c>
      <c r="S1262" s="1" t="s">
        <v>26</v>
      </c>
      <c r="T1262" s="1" t="s">
        <v>26</v>
      </c>
      <c r="U1262" s="1" t="s">
        <v>36</v>
      </c>
      <c r="V1262" s="1" t="s">
        <v>71</v>
      </c>
      <c r="W1262" s="1" t="s">
        <v>30</v>
      </c>
      <c r="X1262" s="1" t="s">
        <v>26</v>
      </c>
      <c r="Y1262">
        <v>1</v>
      </c>
    </row>
    <row r="1263" spans="1:25" hidden="1" x14ac:dyDescent="0.25">
      <c r="A1263" s="1" t="s">
        <v>25</v>
      </c>
      <c r="B1263" s="1" t="s">
        <v>26</v>
      </c>
      <c r="C1263" s="1" t="s">
        <v>26</v>
      </c>
      <c r="D1263" s="1" t="s">
        <v>27</v>
      </c>
      <c r="E1263" s="1" t="s">
        <v>28</v>
      </c>
      <c r="F1263">
        <v>2018</v>
      </c>
      <c r="G1263">
        <v>2018</v>
      </c>
      <c r="H1263">
        <v>2018</v>
      </c>
      <c r="I1263" s="1" t="s">
        <v>29</v>
      </c>
      <c r="J1263" s="1" t="s">
        <v>30</v>
      </c>
      <c r="K1263" s="1" t="s">
        <v>38</v>
      </c>
      <c r="L1263" s="1" t="s">
        <v>206</v>
      </c>
      <c r="M1263" s="1" t="s">
        <v>55</v>
      </c>
      <c r="N1263" s="1" t="s">
        <v>34</v>
      </c>
      <c r="O1263" s="1" t="s">
        <v>35</v>
      </c>
      <c r="P1263" s="1" t="s">
        <v>25</v>
      </c>
      <c r="Q1263" s="1" t="s">
        <v>25</v>
      </c>
      <c r="R1263" s="1" t="s">
        <v>26</v>
      </c>
      <c r="S1263" s="1" t="s">
        <v>25</v>
      </c>
      <c r="T1263" s="1" t="s">
        <v>25</v>
      </c>
      <c r="U1263" s="1" t="s">
        <v>36</v>
      </c>
      <c r="V1263" s="1" t="s">
        <v>71</v>
      </c>
      <c r="W1263" s="1" t="s">
        <v>30</v>
      </c>
      <c r="X1263" s="1" t="s">
        <v>26</v>
      </c>
      <c r="Y1263">
        <v>1</v>
      </c>
    </row>
    <row r="1264" spans="1:25" hidden="1" x14ac:dyDescent="0.25">
      <c r="A1264" s="1" t="s">
        <v>25</v>
      </c>
      <c r="B1264" s="1" t="s">
        <v>26</v>
      </c>
      <c r="C1264" s="1" t="s">
        <v>26</v>
      </c>
      <c r="D1264" s="1" t="s">
        <v>27</v>
      </c>
      <c r="E1264" s="1" t="s">
        <v>28</v>
      </c>
      <c r="F1264">
        <v>2018</v>
      </c>
      <c r="G1264">
        <v>2018</v>
      </c>
      <c r="H1264">
        <v>2018</v>
      </c>
      <c r="I1264" s="1" t="s">
        <v>29</v>
      </c>
      <c r="J1264" s="1" t="s">
        <v>30</v>
      </c>
      <c r="K1264" s="1" t="s">
        <v>60</v>
      </c>
      <c r="L1264" s="1" t="s">
        <v>420</v>
      </c>
      <c r="M1264" s="1" t="s">
        <v>74</v>
      </c>
      <c r="N1264" s="1" t="s">
        <v>34</v>
      </c>
      <c r="O1264" s="1" t="s">
        <v>35</v>
      </c>
      <c r="P1264" s="1" t="s">
        <v>25</v>
      </c>
      <c r="Q1264" s="1" t="s">
        <v>25</v>
      </c>
      <c r="R1264" s="1" t="s">
        <v>26</v>
      </c>
      <c r="S1264" s="1" t="s">
        <v>25</v>
      </c>
      <c r="T1264" s="1" t="s">
        <v>26</v>
      </c>
      <c r="U1264" s="1" t="s">
        <v>36</v>
      </c>
      <c r="V1264" s="1" t="s">
        <v>71</v>
      </c>
      <c r="W1264" s="1" t="s">
        <v>30</v>
      </c>
      <c r="X1264" s="1" t="s">
        <v>25</v>
      </c>
      <c r="Y1264">
        <v>1</v>
      </c>
    </row>
    <row r="1265" spans="1:25" hidden="1" x14ac:dyDescent="0.25">
      <c r="A1265" s="1" t="s">
        <v>25</v>
      </c>
      <c r="B1265" s="1" t="s">
        <v>26</v>
      </c>
      <c r="C1265" s="1" t="s">
        <v>26</v>
      </c>
      <c r="D1265" s="1" t="s">
        <v>27</v>
      </c>
      <c r="E1265" s="1" t="s">
        <v>42</v>
      </c>
      <c r="F1265">
        <v>2018</v>
      </c>
      <c r="G1265">
        <v>2018</v>
      </c>
      <c r="H1265">
        <v>2018</v>
      </c>
      <c r="I1265" s="1" t="s">
        <v>29</v>
      </c>
      <c r="J1265" s="1" t="s">
        <v>30</v>
      </c>
      <c r="K1265" s="1" t="s">
        <v>43</v>
      </c>
      <c r="L1265" s="1" t="s">
        <v>44</v>
      </c>
      <c r="M1265" s="1" t="s">
        <v>45</v>
      </c>
      <c r="N1265" s="1" t="s">
        <v>34</v>
      </c>
      <c r="O1265" s="1" t="s">
        <v>35</v>
      </c>
      <c r="P1265" s="1" t="s">
        <v>26</v>
      </c>
      <c r="Q1265" s="1" t="s">
        <v>26</v>
      </c>
      <c r="R1265" s="1" t="s">
        <v>26</v>
      </c>
      <c r="S1265" s="1" t="s">
        <v>26</v>
      </c>
      <c r="T1265" s="1" t="s">
        <v>26</v>
      </c>
      <c r="U1265" s="1" t="s">
        <v>36</v>
      </c>
      <c r="V1265" s="1" t="s">
        <v>71</v>
      </c>
      <c r="W1265" s="1" t="s">
        <v>30</v>
      </c>
      <c r="X1265" s="1" t="s">
        <v>25</v>
      </c>
      <c r="Y1265">
        <v>1</v>
      </c>
    </row>
    <row r="1266" spans="1:25" hidden="1" x14ac:dyDescent="0.25">
      <c r="A1266" s="1" t="s">
        <v>25</v>
      </c>
      <c r="B1266" s="1" t="s">
        <v>26</v>
      </c>
      <c r="C1266" s="1" t="s">
        <v>26</v>
      </c>
      <c r="D1266" s="1" t="s">
        <v>46</v>
      </c>
      <c r="E1266" s="1" t="s">
        <v>69</v>
      </c>
      <c r="F1266">
        <v>2020</v>
      </c>
      <c r="G1266">
        <v>2020</v>
      </c>
      <c r="H1266">
        <v>2020</v>
      </c>
      <c r="I1266" s="1" t="s">
        <v>29</v>
      </c>
      <c r="J1266" s="1" t="s">
        <v>30</v>
      </c>
      <c r="K1266" s="1" t="s">
        <v>99</v>
      </c>
      <c r="L1266" s="1" t="s">
        <v>282</v>
      </c>
      <c r="M1266" s="1" t="s">
        <v>101</v>
      </c>
      <c r="N1266" s="1" t="s">
        <v>34</v>
      </c>
      <c r="O1266" s="1" t="s">
        <v>35</v>
      </c>
      <c r="P1266" s="1" t="s">
        <v>25</v>
      </c>
      <c r="Q1266" s="1" t="s">
        <v>26</v>
      </c>
      <c r="R1266" s="1" t="s">
        <v>26</v>
      </c>
      <c r="S1266" s="1" t="s">
        <v>25</v>
      </c>
      <c r="T1266" s="1" t="s">
        <v>25</v>
      </c>
      <c r="U1266" s="1" t="s">
        <v>56</v>
      </c>
      <c r="V1266" s="1" t="s">
        <v>71</v>
      </c>
      <c r="W1266" s="1" t="s">
        <v>30</v>
      </c>
      <c r="X1266" s="1" t="s">
        <v>25</v>
      </c>
      <c r="Y1266">
        <v>6</v>
      </c>
    </row>
    <row r="1267" spans="1:25" hidden="1" x14ac:dyDescent="0.25">
      <c r="A1267" s="1" t="s">
        <v>25</v>
      </c>
      <c r="B1267" s="1" t="s">
        <v>26</v>
      </c>
      <c r="C1267" s="1" t="s">
        <v>26</v>
      </c>
      <c r="D1267" s="1" t="s">
        <v>46</v>
      </c>
      <c r="E1267" s="1" t="s">
        <v>53</v>
      </c>
      <c r="F1267">
        <v>2018</v>
      </c>
      <c r="G1267">
        <v>2018</v>
      </c>
      <c r="H1267">
        <v>2018</v>
      </c>
      <c r="I1267" s="1" t="s">
        <v>29</v>
      </c>
      <c r="J1267" s="1" t="s">
        <v>30</v>
      </c>
      <c r="K1267" s="1" t="s">
        <v>82</v>
      </c>
      <c r="L1267" s="1" t="s">
        <v>83</v>
      </c>
      <c r="M1267" s="1" t="s">
        <v>84</v>
      </c>
      <c r="N1267" s="1" t="s">
        <v>34</v>
      </c>
      <c r="O1267" s="1" t="s">
        <v>35</v>
      </c>
      <c r="P1267" s="1" t="s">
        <v>25</v>
      </c>
      <c r="Q1267" s="1" t="s">
        <v>26</v>
      </c>
      <c r="R1267" s="1" t="s">
        <v>26</v>
      </c>
      <c r="S1267" s="1" t="s">
        <v>25</v>
      </c>
      <c r="T1267" s="1" t="s">
        <v>25</v>
      </c>
      <c r="U1267" s="1" t="s">
        <v>36</v>
      </c>
      <c r="V1267" s="1" t="s">
        <v>71</v>
      </c>
      <c r="W1267" s="1" t="s">
        <v>30</v>
      </c>
      <c r="X1267" s="1" t="s">
        <v>26</v>
      </c>
      <c r="Y1267">
        <v>1</v>
      </c>
    </row>
    <row r="1268" spans="1:25" hidden="1" x14ac:dyDescent="0.25">
      <c r="A1268" s="1" t="s">
        <v>25</v>
      </c>
      <c r="B1268" s="1" t="s">
        <v>26</v>
      </c>
      <c r="C1268" s="1" t="s">
        <v>26</v>
      </c>
      <c r="D1268" s="1" t="s">
        <v>27</v>
      </c>
      <c r="E1268" s="1" t="s">
        <v>28</v>
      </c>
      <c r="F1268">
        <v>2019</v>
      </c>
      <c r="G1268">
        <v>2019</v>
      </c>
      <c r="H1268">
        <v>2019</v>
      </c>
      <c r="I1268" s="1" t="s">
        <v>29</v>
      </c>
      <c r="J1268" s="1" t="s">
        <v>30</v>
      </c>
      <c r="K1268" s="1" t="s">
        <v>118</v>
      </c>
      <c r="L1268" s="1" t="s">
        <v>119</v>
      </c>
      <c r="M1268" s="1" t="s">
        <v>120</v>
      </c>
      <c r="N1268" s="1" t="s">
        <v>34</v>
      </c>
      <c r="O1268" s="1" t="s">
        <v>35</v>
      </c>
      <c r="P1268" s="1" t="s">
        <v>25</v>
      </c>
      <c r="Q1268" s="1" t="s">
        <v>25</v>
      </c>
      <c r="R1268" s="1" t="s">
        <v>26</v>
      </c>
      <c r="S1268" s="1" t="s">
        <v>25</v>
      </c>
      <c r="T1268" s="1" t="s">
        <v>25</v>
      </c>
      <c r="U1268" s="1" t="s">
        <v>36</v>
      </c>
      <c r="V1268" s="1" t="s">
        <v>71</v>
      </c>
      <c r="W1268" s="1" t="s">
        <v>551</v>
      </c>
      <c r="X1268" s="1" t="s">
        <v>25</v>
      </c>
      <c r="Y1268">
        <v>1</v>
      </c>
    </row>
    <row r="1269" spans="1:25" hidden="1" x14ac:dyDescent="0.25">
      <c r="A1269" s="1" t="s">
        <v>25</v>
      </c>
      <c r="B1269" s="1" t="s">
        <v>26</v>
      </c>
      <c r="C1269" s="1" t="s">
        <v>26</v>
      </c>
      <c r="D1269" s="1" t="s">
        <v>27</v>
      </c>
      <c r="E1269" s="1" t="s">
        <v>42</v>
      </c>
      <c r="F1269">
        <v>2017</v>
      </c>
      <c r="G1269">
        <v>2017</v>
      </c>
      <c r="H1269">
        <v>2017</v>
      </c>
      <c r="I1269" s="1" t="s">
        <v>29</v>
      </c>
      <c r="J1269" s="1" t="s">
        <v>30</v>
      </c>
      <c r="K1269" s="1" t="s">
        <v>38</v>
      </c>
      <c r="L1269" s="1" t="s">
        <v>39</v>
      </c>
      <c r="M1269" s="1" t="s">
        <v>40</v>
      </c>
      <c r="N1269" s="1" t="s">
        <v>34</v>
      </c>
      <c r="O1269" s="1" t="s">
        <v>35</v>
      </c>
      <c r="P1269" s="1" t="s">
        <v>26</v>
      </c>
      <c r="Q1269" s="1" t="s">
        <v>26</v>
      </c>
      <c r="R1269" s="1" t="s">
        <v>26</v>
      </c>
      <c r="S1269" s="1" t="s">
        <v>26</v>
      </c>
      <c r="T1269" s="1" t="s">
        <v>26</v>
      </c>
      <c r="U1269" s="1" t="s">
        <v>36</v>
      </c>
      <c r="V1269" s="1" t="s">
        <v>71</v>
      </c>
      <c r="W1269" s="1" t="s">
        <v>30</v>
      </c>
      <c r="X1269" s="1" t="s">
        <v>26</v>
      </c>
      <c r="Y1269">
        <v>2</v>
      </c>
    </row>
    <row r="1270" spans="1:25" hidden="1" x14ac:dyDescent="0.25">
      <c r="A1270" s="1" t="s">
        <v>25</v>
      </c>
      <c r="B1270" s="1" t="s">
        <v>26</v>
      </c>
      <c r="C1270" s="1" t="s">
        <v>26</v>
      </c>
      <c r="D1270" s="1" t="s">
        <v>27</v>
      </c>
      <c r="E1270" s="1" t="s">
        <v>28</v>
      </c>
      <c r="F1270">
        <v>2018</v>
      </c>
      <c r="G1270">
        <v>2018</v>
      </c>
      <c r="H1270">
        <v>2018</v>
      </c>
      <c r="I1270" s="1" t="s">
        <v>29</v>
      </c>
      <c r="J1270" s="1" t="s">
        <v>30</v>
      </c>
      <c r="K1270" s="1" t="s">
        <v>89</v>
      </c>
      <c r="L1270" s="1" t="s">
        <v>425</v>
      </c>
      <c r="M1270" s="1" t="s">
        <v>91</v>
      </c>
      <c r="N1270" s="1" t="s">
        <v>34</v>
      </c>
      <c r="O1270" s="1" t="s">
        <v>35</v>
      </c>
      <c r="P1270" s="1" t="s">
        <v>25</v>
      </c>
      <c r="Q1270" s="1" t="s">
        <v>25</v>
      </c>
      <c r="R1270" s="1" t="s">
        <v>26</v>
      </c>
      <c r="S1270" s="1" t="s">
        <v>25</v>
      </c>
      <c r="T1270" s="1" t="s">
        <v>25</v>
      </c>
      <c r="U1270" s="1" t="s">
        <v>36</v>
      </c>
      <c r="V1270" s="1" t="s">
        <v>71</v>
      </c>
      <c r="W1270" s="1" t="s">
        <v>30</v>
      </c>
      <c r="X1270" s="1" t="s">
        <v>26</v>
      </c>
      <c r="Y1270">
        <v>1</v>
      </c>
    </row>
    <row r="1271" spans="1:25" hidden="1" x14ac:dyDescent="0.25">
      <c r="A1271" s="1" t="s">
        <v>25</v>
      </c>
      <c r="B1271" s="1" t="s">
        <v>26</v>
      </c>
      <c r="C1271" s="1" t="s">
        <v>26</v>
      </c>
      <c r="D1271" s="1" t="s">
        <v>46</v>
      </c>
      <c r="E1271" s="1" t="s">
        <v>69</v>
      </c>
      <c r="F1271">
        <v>2020</v>
      </c>
      <c r="G1271">
        <v>2020</v>
      </c>
      <c r="H1271">
        <v>2020</v>
      </c>
      <c r="I1271" s="1" t="s">
        <v>29</v>
      </c>
      <c r="J1271" s="1" t="s">
        <v>30</v>
      </c>
      <c r="K1271" s="1" t="s">
        <v>145</v>
      </c>
      <c r="L1271" s="1" t="s">
        <v>428</v>
      </c>
      <c r="M1271" s="1" t="s">
        <v>147</v>
      </c>
      <c r="N1271" s="1" t="s">
        <v>34</v>
      </c>
      <c r="O1271" s="1" t="s">
        <v>35</v>
      </c>
      <c r="P1271" s="1" t="s">
        <v>25</v>
      </c>
      <c r="Q1271" s="1" t="s">
        <v>26</v>
      </c>
      <c r="R1271" s="1" t="s">
        <v>26</v>
      </c>
      <c r="S1271" s="1" t="s">
        <v>25</v>
      </c>
      <c r="T1271" s="1" t="s">
        <v>25</v>
      </c>
      <c r="U1271" s="1" t="s">
        <v>36</v>
      </c>
      <c r="V1271" s="1" t="s">
        <v>71</v>
      </c>
      <c r="W1271" s="1" t="s">
        <v>30</v>
      </c>
      <c r="X1271" s="1" t="s">
        <v>26</v>
      </c>
      <c r="Y1271">
        <v>1</v>
      </c>
    </row>
    <row r="1272" spans="1:25" hidden="1" x14ac:dyDescent="0.25">
      <c r="A1272" s="1" t="s">
        <v>25</v>
      </c>
      <c r="B1272" s="1" t="s">
        <v>26</v>
      </c>
      <c r="C1272" s="1" t="s">
        <v>26</v>
      </c>
      <c r="D1272" s="1" t="s">
        <v>46</v>
      </c>
      <c r="E1272" s="1" t="s">
        <v>53</v>
      </c>
      <c r="F1272">
        <v>2019</v>
      </c>
      <c r="G1272">
        <v>2019</v>
      </c>
      <c r="H1272">
        <v>2019</v>
      </c>
      <c r="I1272" s="1" t="s">
        <v>29</v>
      </c>
      <c r="J1272" s="1" t="s">
        <v>30</v>
      </c>
      <c r="K1272" s="1" t="s">
        <v>66</v>
      </c>
      <c r="L1272" s="1" t="s">
        <v>67</v>
      </c>
      <c r="M1272" s="1" t="s">
        <v>68</v>
      </c>
      <c r="N1272" s="1" t="s">
        <v>34</v>
      </c>
      <c r="O1272" s="1" t="s">
        <v>35</v>
      </c>
      <c r="P1272" s="1" t="s">
        <v>25</v>
      </c>
      <c r="Q1272" s="1" t="s">
        <v>25</v>
      </c>
      <c r="R1272" s="1" t="s">
        <v>26</v>
      </c>
      <c r="S1272" s="1" t="s">
        <v>25</v>
      </c>
      <c r="T1272" s="1" t="s">
        <v>25</v>
      </c>
      <c r="U1272" s="1" t="s">
        <v>36</v>
      </c>
      <c r="V1272" s="1" t="s">
        <v>71</v>
      </c>
      <c r="W1272" s="1" t="s">
        <v>551</v>
      </c>
      <c r="X1272" s="1" t="s">
        <v>26</v>
      </c>
      <c r="Y1272">
        <v>1</v>
      </c>
    </row>
    <row r="1273" spans="1:25" hidden="1" x14ac:dyDescent="0.25">
      <c r="A1273" s="1" t="s">
        <v>25</v>
      </c>
      <c r="B1273" s="1" t="s">
        <v>26</v>
      </c>
      <c r="C1273" s="1" t="s">
        <v>26</v>
      </c>
      <c r="D1273" s="1" t="s">
        <v>46</v>
      </c>
      <c r="E1273" s="1" t="s">
        <v>53</v>
      </c>
      <c r="F1273">
        <v>2019</v>
      </c>
      <c r="G1273">
        <v>2019</v>
      </c>
      <c r="H1273">
        <v>2019</v>
      </c>
      <c r="I1273" s="1" t="s">
        <v>29</v>
      </c>
      <c r="J1273" s="1" t="s">
        <v>30</v>
      </c>
      <c r="K1273" s="1" t="s">
        <v>50</v>
      </c>
      <c r="L1273" s="1" t="s">
        <v>127</v>
      </c>
      <c r="M1273" s="1" t="s">
        <v>52</v>
      </c>
      <c r="N1273" s="1" t="s">
        <v>34</v>
      </c>
      <c r="O1273" s="1" t="s">
        <v>35</v>
      </c>
      <c r="P1273" s="1" t="s">
        <v>25</v>
      </c>
      <c r="Q1273" s="1" t="s">
        <v>26</v>
      </c>
      <c r="R1273" s="1" t="s">
        <v>26</v>
      </c>
      <c r="S1273" s="1" t="s">
        <v>25</v>
      </c>
      <c r="T1273" s="1" t="s">
        <v>25</v>
      </c>
      <c r="U1273" s="1" t="s">
        <v>36</v>
      </c>
      <c r="V1273" s="1" t="s">
        <v>71</v>
      </c>
      <c r="W1273" s="1" t="s">
        <v>30</v>
      </c>
      <c r="X1273" s="1" t="s">
        <v>26</v>
      </c>
      <c r="Y1273">
        <v>1</v>
      </c>
    </row>
    <row r="1274" spans="1:25" hidden="1" x14ac:dyDescent="0.25">
      <c r="A1274" s="1" t="s">
        <v>25</v>
      </c>
      <c r="B1274" s="1" t="s">
        <v>26</v>
      </c>
      <c r="C1274" s="1" t="s">
        <v>26</v>
      </c>
      <c r="D1274" s="1" t="s">
        <v>27</v>
      </c>
      <c r="E1274" s="1" t="s">
        <v>42</v>
      </c>
      <c r="F1274">
        <v>2019</v>
      </c>
      <c r="G1274">
        <v>2019</v>
      </c>
      <c r="H1274">
        <v>2019</v>
      </c>
      <c r="I1274" s="1" t="s">
        <v>29</v>
      </c>
      <c r="J1274" s="1" t="s">
        <v>30</v>
      </c>
      <c r="K1274" s="1" t="s">
        <v>104</v>
      </c>
      <c r="L1274" s="1" t="s">
        <v>105</v>
      </c>
      <c r="M1274" s="1" t="s">
        <v>106</v>
      </c>
      <c r="N1274" s="1" t="s">
        <v>34</v>
      </c>
      <c r="O1274" s="1" t="s">
        <v>35</v>
      </c>
      <c r="P1274" s="1" t="s">
        <v>26</v>
      </c>
      <c r="Q1274" s="1" t="s">
        <v>26</v>
      </c>
      <c r="R1274" s="1" t="s">
        <v>26</v>
      </c>
      <c r="S1274" s="1" t="s">
        <v>26</v>
      </c>
      <c r="T1274" s="1" t="s">
        <v>26</v>
      </c>
      <c r="U1274" s="1" t="s">
        <v>36</v>
      </c>
      <c r="V1274" s="1" t="s">
        <v>71</v>
      </c>
      <c r="W1274" s="1" t="s">
        <v>551</v>
      </c>
      <c r="X1274" s="1" t="s">
        <v>25</v>
      </c>
      <c r="Y1274">
        <v>1</v>
      </c>
    </row>
    <row r="1275" spans="1:25" hidden="1" x14ac:dyDescent="0.25">
      <c r="A1275" s="1" t="s">
        <v>25</v>
      </c>
      <c r="B1275" s="1" t="s">
        <v>26</v>
      </c>
      <c r="C1275" s="1" t="s">
        <v>26</v>
      </c>
      <c r="D1275" s="1" t="s">
        <v>27</v>
      </c>
      <c r="E1275" s="1" t="s">
        <v>28</v>
      </c>
      <c r="F1275">
        <v>2018</v>
      </c>
      <c r="G1275">
        <v>2018</v>
      </c>
      <c r="H1275">
        <v>2018</v>
      </c>
      <c r="I1275" s="1" t="s">
        <v>29</v>
      </c>
      <c r="J1275" s="1" t="s">
        <v>30</v>
      </c>
      <c r="K1275" s="1" t="s">
        <v>60</v>
      </c>
      <c r="L1275" s="1" t="s">
        <v>192</v>
      </c>
      <c r="M1275" s="1" t="s">
        <v>74</v>
      </c>
      <c r="N1275" s="1" t="s">
        <v>34</v>
      </c>
      <c r="O1275" s="1" t="s">
        <v>35</v>
      </c>
      <c r="P1275" s="1" t="s">
        <v>25</v>
      </c>
      <c r="Q1275" s="1" t="s">
        <v>25</v>
      </c>
      <c r="R1275" s="1" t="s">
        <v>26</v>
      </c>
      <c r="S1275" s="1" t="s">
        <v>25</v>
      </c>
      <c r="T1275" s="1" t="s">
        <v>25</v>
      </c>
      <c r="U1275" s="1" t="s">
        <v>36</v>
      </c>
      <c r="V1275" s="1" t="s">
        <v>71</v>
      </c>
      <c r="W1275" s="1" t="s">
        <v>30</v>
      </c>
      <c r="X1275" s="1" t="s">
        <v>26</v>
      </c>
      <c r="Y1275">
        <v>1</v>
      </c>
    </row>
    <row r="1276" spans="1:25" hidden="1" x14ac:dyDescent="0.25">
      <c r="A1276" s="1" t="s">
        <v>25</v>
      </c>
      <c r="B1276" s="1" t="s">
        <v>26</v>
      </c>
      <c r="C1276" s="1" t="s">
        <v>26</v>
      </c>
      <c r="D1276" s="1" t="s">
        <v>46</v>
      </c>
      <c r="E1276" s="1" t="s">
        <v>53</v>
      </c>
      <c r="F1276">
        <v>2020</v>
      </c>
      <c r="G1276">
        <v>2020</v>
      </c>
      <c r="H1276">
        <v>2020</v>
      </c>
      <c r="I1276" s="1" t="s">
        <v>29</v>
      </c>
      <c r="J1276" s="1" t="s">
        <v>30</v>
      </c>
      <c r="K1276" s="1" t="s">
        <v>75</v>
      </c>
      <c r="L1276" s="1" t="s">
        <v>133</v>
      </c>
      <c r="M1276" s="1" t="s">
        <v>77</v>
      </c>
      <c r="N1276" s="1" t="s">
        <v>34</v>
      </c>
      <c r="O1276" s="1" t="s">
        <v>35</v>
      </c>
      <c r="P1276" s="1" t="s">
        <v>25</v>
      </c>
      <c r="Q1276" s="1" t="s">
        <v>26</v>
      </c>
      <c r="R1276" s="1" t="s">
        <v>26</v>
      </c>
      <c r="S1276" s="1" t="s">
        <v>25</v>
      </c>
      <c r="T1276" s="1" t="s">
        <v>25</v>
      </c>
      <c r="U1276" s="1" t="s">
        <v>36</v>
      </c>
      <c r="V1276" s="1" t="s">
        <v>71</v>
      </c>
      <c r="W1276" s="1" t="s">
        <v>122</v>
      </c>
      <c r="X1276" s="1" t="s">
        <v>25</v>
      </c>
      <c r="Y1276">
        <v>1</v>
      </c>
    </row>
    <row r="1277" spans="1:25" hidden="1" x14ac:dyDescent="0.25">
      <c r="A1277" s="1" t="s">
        <v>25</v>
      </c>
      <c r="B1277" s="1" t="s">
        <v>26</v>
      </c>
      <c r="C1277" s="1" t="s">
        <v>26</v>
      </c>
      <c r="D1277" s="1" t="s">
        <v>27</v>
      </c>
      <c r="E1277" s="1" t="s">
        <v>28</v>
      </c>
      <c r="F1277">
        <v>2017</v>
      </c>
      <c r="G1277">
        <v>2017</v>
      </c>
      <c r="H1277">
        <v>2017</v>
      </c>
      <c r="I1277" s="1" t="s">
        <v>29</v>
      </c>
      <c r="J1277" s="1" t="s">
        <v>30</v>
      </c>
      <c r="K1277" s="1" t="s">
        <v>159</v>
      </c>
      <c r="L1277" s="1" t="s">
        <v>432</v>
      </c>
      <c r="M1277" s="1" t="s">
        <v>161</v>
      </c>
      <c r="N1277" s="1" t="s">
        <v>34</v>
      </c>
      <c r="O1277" s="1" t="s">
        <v>35</v>
      </c>
      <c r="P1277" s="1" t="s">
        <v>25</v>
      </c>
      <c r="Q1277" s="1" t="s">
        <v>25</v>
      </c>
      <c r="R1277" s="1" t="s">
        <v>26</v>
      </c>
      <c r="S1277" s="1" t="s">
        <v>25</v>
      </c>
      <c r="T1277" s="1" t="s">
        <v>25</v>
      </c>
      <c r="U1277" s="1" t="s">
        <v>36</v>
      </c>
      <c r="V1277" s="1" t="s">
        <v>71</v>
      </c>
      <c r="W1277" s="1" t="s">
        <v>30</v>
      </c>
      <c r="X1277" s="1" t="s">
        <v>26</v>
      </c>
      <c r="Y1277">
        <v>1</v>
      </c>
    </row>
    <row r="1278" spans="1:25" hidden="1" x14ac:dyDescent="0.25">
      <c r="A1278" s="1" t="s">
        <v>25</v>
      </c>
      <c r="B1278" s="1" t="s">
        <v>26</v>
      </c>
      <c r="C1278" s="1" t="s">
        <v>26</v>
      </c>
      <c r="D1278" s="1" t="s">
        <v>46</v>
      </c>
      <c r="E1278" s="1" t="s">
        <v>42</v>
      </c>
      <c r="F1278">
        <v>2020</v>
      </c>
      <c r="G1278">
        <v>2020</v>
      </c>
      <c r="H1278">
        <v>2020</v>
      </c>
      <c r="I1278" s="1" t="s">
        <v>29</v>
      </c>
      <c r="J1278" s="1" t="s">
        <v>30</v>
      </c>
      <c r="K1278" s="1" t="s">
        <v>38</v>
      </c>
      <c r="L1278" s="1" t="s">
        <v>39</v>
      </c>
      <c r="M1278" s="1" t="s">
        <v>40</v>
      </c>
      <c r="N1278" s="1" t="s">
        <v>34</v>
      </c>
      <c r="O1278" s="1" t="s">
        <v>35</v>
      </c>
      <c r="P1278" s="1" t="s">
        <v>26</v>
      </c>
      <c r="Q1278" s="1" t="s">
        <v>26</v>
      </c>
      <c r="R1278" s="1" t="s">
        <v>26</v>
      </c>
      <c r="S1278" s="1" t="s">
        <v>26</v>
      </c>
      <c r="T1278" s="1" t="s">
        <v>26</v>
      </c>
      <c r="U1278" s="1" t="s">
        <v>551</v>
      </c>
      <c r="V1278" s="1" t="s">
        <v>71</v>
      </c>
      <c r="W1278" s="1" t="s">
        <v>551</v>
      </c>
      <c r="X1278" s="1" t="s">
        <v>26</v>
      </c>
      <c r="Y1278">
        <v>1</v>
      </c>
    </row>
    <row r="1279" spans="1:25" hidden="1" x14ac:dyDescent="0.25">
      <c r="A1279" s="1" t="s">
        <v>25</v>
      </c>
      <c r="B1279" s="1" t="s">
        <v>26</v>
      </c>
      <c r="C1279" s="1" t="s">
        <v>26</v>
      </c>
      <c r="D1279" s="1" t="s">
        <v>46</v>
      </c>
      <c r="E1279" s="1" t="s">
        <v>42</v>
      </c>
      <c r="F1279">
        <v>2019</v>
      </c>
      <c r="G1279">
        <v>2019</v>
      </c>
      <c r="H1279">
        <v>2019</v>
      </c>
      <c r="I1279" s="1" t="s">
        <v>29</v>
      </c>
      <c r="J1279" s="1" t="s">
        <v>30</v>
      </c>
      <c r="K1279" s="1" t="s">
        <v>60</v>
      </c>
      <c r="L1279" s="1" t="s">
        <v>135</v>
      </c>
      <c r="M1279" s="1" t="s">
        <v>74</v>
      </c>
      <c r="N1279" s="1" t="s">
        <v>34</v>
      </c>
      <c r="O1279" s="1" t="s">
        <v>35</v>
      </c>
      <c r="P1279" s="1" t="s">
        <v>26</v>
      </c>
      <c r="Q1279" s="1" t="s">
        <v>26</v>
      </c>
      <c r="R1279" s="1" t="s">
        <v>26</v>
      </c>
      <c r="S1279" s="1" t="s">
        <v>26</v>
      </c>
      <c r="T1279" s="1" t="s">
        <v>26</v>
      </c>
      <c r="U1279" s="1" t="s">
        <v>36</v>
      </c>
      <c r="V1279" s="1" t="s">
        <v>71</v>
      </c>
      <c r="W1279" s="1" t="s">
        <v>30</v>
      </c>
      <c r="X1279" s="1" t="s">
        <v>26</v>
      </c>
      <c r="Y1279">
        <v>1</v>
      </c>
    </row>
    <row r="1280" spans="1:25" hidden="1" x14ac:dyDescent="0.25">
      <c r="A1280" s="1" t="s">
        <v>25</v>
      </c>
      <c r="B1280" s="1" t="s">
        <v>26</v>
      </c>
      <c r="C1280" s="1" t="s">
        <v>26</v>
      </c>
      <c r="D1280" s="1" t="s">
        <v>46</v>
      </c>
      <c r="E1280" s="1" t="s">
        <v>69</v>
      </c>
      <c r="F1280">
        <v>2020</v>
      </c>
      <c r="G1280">
        <v>2020</v>
      </c>
      <c r="H1280">
        <v>2020</v>
      </c>
      <c r="I1280" s="1" t="s">
        <v>29</v>
      </c>
      <c r="J1280" s="1" t="s">
        <v>30</v>
      </c>
      <c r="K1280" s="1" t="s">
        <v>66</v>
      </c>
      <c r="L1280" s="1" t="s">
        <v>67</v>
      </c>
      <c r="M1280" s="1" t="s">
        <v>68</v>
      </c>
      <c r="N1280" s="1" t="s">
        <v>34</v>
      </c>
      <c r="O1280" s="1" t="s">
        <v>35</v>
      </c>
      <c r="P1280" s="1" t="s">
        <v>25</v>
      </c>
      <c r="Q1280" s="1" t="s">
        <v>26</v>
      </c>
      <c r="R1280" s="1" t="s">
        <v>26</v>
      </c>
      <c r="S1280" s="1" t="s">
        <v>25</v>
      </c>
      <c r="T1280" s="1" t="s">
        <v>25</v>
      </c>
      <c r="U1280" s="1" t="s">
        <v>56</v>
      </c>
      <c r="V1280" s="1" t="s">
        <v>71</v>
      </c>
      <c r="W1280" s="1" t="s">
        <v>30</v>
      </c>
      <c r="X1280" s="1" t="s">
        <v>26</v>
      </c>
      <c r="Y1280">
        <v>2</v>
      </c>
    </row>
    <row r="1281" spans="1:25" hidden="1" x14ac:dyDescent="0.25">
      <c r="A1281" s="1" t="s">
        <v>25</v>
      </c>
      <c r="B1281" s="1" t="s">
        <v>26</v>
      </c>
      <c r="C1281" s="1" t="s">
        <v>26</v>
      </c>
      <c r="D1281" s="1" t="s">
        <v>27</v>
      </c>
      <c r="E1281" s="1" t="s">
        <v>28</v>
      </c>
      <c r="F1281">
        <v>2017</v>
      </c>
      <c r="G1281">
        <v>2017</v>
      </c>
      <c r="H1281">
        <v>2017</v>
      </c>
      <c r="I1281" s="1" t="s">
        <v>29</v>
      </c>
      <c r="J1281" s="1" t="s">
        <v>30</v>
      </c>
      <c r="K1281" s="1" t="s">
        <v>82</v>
      </c>
      <c r="L1281" s="1" t="s">
        <v>419</v>
      </c>
      <c r="M1281" s="1" t="s">
        <v>84</v>
      </c>
      <c r="N1281" s="1" t="s">
        <v>34</v>
      </c>
      <c r="O1281" s="1" t="s">
        <v>35</v>
      </c>
      <c r="P1281" s="1" t="s">
        <v>25</v>
      </c>
      <c r="Q1281" s="1" t="s">
        <v>25</v>
      </c>
      <c r="R1281" s="1" t="s">
        <v>26</v>
      </c>
      <c r="S1281" s="1" t="s">
        <v>25</v>
      </c>
      <c r="T1281" s="1" t="s">
        <v>26</v>
      </c>
      <c r="U1281" s="1" t="s">
        <v>36</v>
      </c>
      <c r="V1281" s="1" t="s">
        <v>71</v>
      </c>
      <c r="W1281" s="1" t="s">
        <v>30</v>
      </c>
      <c r="X1281" s="1" t="s">
        <v>25</v>
      </c>
      <c r="Y1281">
        <v>2</v>
      </c>
    </row>
    <row r="1282" spans="1:25" hidden="1" x14ac:dyDescent="0.25">
      <c r="A1282" s="1" t="s">
        <v>25</v>
      </c>
      <c r="B1282" s="1" t="s">
        <v>26</v>
      </c>
      <c r="C1282" s="1" t="s">
        <v>26</v>
      </c>
      <c r="D1282" s="1" t="s">
        <v>27</v>
      </c>
      <c r="E1282" s="1" t="s">
        <v>28</v>
      </c>
      <c r="F1282">
        <v>2017</v>
      </c>
      <c r="G1282">
        <v>2017</v>
      </c>
      <c r="H1282">
        <v>2016</v>
      </c>
      <c r="I1282" s="1" t="s">
        <v>29</v>
      </c>
      <c r="J1282" s="1" t="s">
        <v>30</v>
      </c>
      <c r="K1282" s="1" t="s">
        <v>38</v>
      </c>
      <c r="L1282" s="1" t="s">
        <v>39</v>
      </c>
      <c r="M1282" s="1" t="s">
        <v>40</v>
      </c>
      <c r="N1282" s="1" t="s">
        <v>34</v>
      </c>
      <c r="O1282" s="1" t="s">
        <v>35</v>
      </c>
      <c r="P1282" s="1" t="s">
        <v>25</v>
      </c>
      <c r="Q1282" s="1" t="s">
        <v>25</v>
      </c>
      <c r="R1282" s="1" t="s">
        <v>26</v>
      </c>
      <c r="S1282" s="1" t="s">
        <v>25</v>
      </c>
      <c r="T1282" s="1" t="s">
        <v>25</v>
      </c>
      <c r="U1282" s="1" t="s">
        <v>36</v>
      </c>
      <c r="V1282" s="1" t="s">
        <v>71</v>
      </c>
      <c r="W1282" s="1" t="s">
        <v>30</v>
      </c>
      <c r="X1282" s="1" t="s">
        <v>26</v>
      </c>
      <c r="Y1282">
        <v>1</v>
      </c>
    </row>
    <row r="1283" spans="1:25" hidden="1" x14ac:dyDescent="0.25">
      <c r="A1283" s="1" t="s">
        <v>25</v>
      </c>
      <c r="B1283" s="1" t="s">
        <v>26</v>
      </c>
      <c r="C1283" s="1" t="s">
        <v>26</v>
      </c>
      <c r="D1283" s="1" t="s">
        <v>27</v>
      </c>
      <c r="E1283" s="1" t="s">
        <v>28</v>
      </c>
      <c r="F1283">
        <v>2019</v>
      </c>
      <c r="G1283">
        <v>2019</v>
      </c>
      <c r="H1283">
        <v>2019</v>
      </c>
      <c r="I1283" s="1" t="s">
        <v>29</v>
      </c>
      <c r="J1283" s="1" t="s">
        <v>30</v>
      </c>
      <c r="K1283" s="1" t="s">
        <v>60</v>
      </c>
      <c r="L1283" s="1" t="s">
        <v>427</v>
      </c>
      <c r="M1283" s="1" t="s">
        <v>74</v>
      </c>
      <c r="N1283" s="1" t="s">
        <v>34</v>
      </c>
      <c r="O1283" s="1" t="s">
        <v>35</v>
      </c>
      <c r="P1283" s="1" t="s">
        <v>25</v>
      </c>
      <c r="Q1283" s="1" t="s">
        <v>25</v>
      </c>
      <c r="R1283" s="1" t="s">
        <v>26</v>
      </c>
      <c r="S1283" s="1" t="s">
        <v>25</v>
      </c>
      <c r="T1283" s="1" t="s">
        <v>26</v>
      </c>
      <c r="U1283" s="1" t="s">
        <v>36</v>
      </c>
      <c r="V1283" s="1" t="s">
        <v>71</v>
      </c>
      <c r="W1283" s="1" t="s">
        <v>30</v>
      </c>
      <c r="X1283" s="1" t="s">
        <v>25</v>
      </c>
      <c r="Y1283">
        <v>1</v>
      </c>
    </row>
    <row r="1284" spans="1:25" hidden="1" x14ac:dyDescent="0.25">
      <c r="A1284" s="1" t="s">
        <v>25</v>
      </c>
      <c r="B1284" s="1" t="s">
        <v>26</v>
      </c>
      <c r="C1284" s="1" t="s">
        <v>26</v>
      </c>
      <c r="D1284" s="1" t="s">
        <v>46</v>
      </c>
      <c r="E1284" s="1" t="s">
        <v>69</v>
      </c>
      <c r="F1284">
        <v>2018</v>
      </c>
      <c r="G1284">
        <v>2018</v>
      </c>
      <c r="H1284">
        <v>2018</v>
      </c>
      <c r="I1284" s="1" t="s">
        <v>29</v>
      </c>
      <c r="J1284" s="1" t="s">
        <v>30</v>
      </c>
      <c r="K1284" s="1" t="s">
        <v>168</v>
      </c>
      <c r="L1284" s="1" t="s">
        <v>435</v>
      </c>
      <c r="M1284" s="1" t="s">
        <v>62</v>
      </c>
      <c r="N1284" s="1" t="s">
        <v>34</v>
      </c>
      <c r="O1284" s="1" t="s">
        <v>35</v>
      </c>
      <c r="P1284" s="1" t="s">
        <v>25</v>
      </c>
      <c r="Q1284" s="1" t="s">
        <v>25</v>
      </c>
      <c r="R1284" s="1" t="s">
        <v>26</v>
      </c>
      <c r="S1284" s="1" t="s">
        <v>26</v>
      </c>
      <c r="T1284" s="1" t="s">
        <v>26</v>
      </c>
      <c r="U1284" s="1" t="s">
        <v>36</v>
      </c>
      <c r="V1284" s="1" t="s">
        <v>71</v>
      </c>
      <c r="W1284" s="1" t="s">
        <v>30</v>
      </c>
      <c r="X1284" s="1" t="s">
        <v>25</v>
      </c>
      <c r="Y1284">
        <v>1</v>
      </c>
    </row>
    <row r="1285" spans="1:25" hidden="1" x14ac:dyDescent="0.25">
      <c r="A1285" s="1" t="s">
        <v>25</v>
      </c>
      <c r="B1285" s="1" t="s">
        <v>26</v>
      </c>
      <c r="C1285" s="1" t="s">
        <v>26</v>
      </c>
      <c r="D1285" s="1" t="s">
        <v>27</v>
      </c>
      <c r="E1285" s="1" t="s">
        <v>28</v>
      </c>
      <c r="F1285">
        <v>2018</v>
      </c>
      <c r="G1285">
        <v>2018</v>
      </c>
      <c r="H1285">
        <v>2018</v>
      </c>
      <c r="I1285" s="1" t="s">
        <v>29</v>
      </c>
      <c r="J1285" s="1" t="s">
        <v>30</v>
      </c>
      <c r="K1285" s="1" t="s">
        <v>31</v>
      </c>
      <c r="L1285" s="1" t="s">
        <v>32</v>
      </c>
      <c r="M1285" s="1" t="s">
        <v>33</v>
      </c>
      <c r="N1285" s="1" t="s">
        <v>34</v>
      </c>
      <c r="O1285" s="1" t="s">
        <v>35</v>
      </c>
      <c r="P1285" s="1" t="s">
        <v>25</v>
      </c>
      <c r="Q1285" s="1" t="s">
        <v>25</v>
      </c>
      <c r="R1285" s="1" t="s">
        <v>26</v>
      </c>
      <c r="S1285" s="1" t="s">
        <v>26</v>
      </c>
      <c r="T1285" s="1" t="s">
        <v>25</v>
      </c>
      <c r="U1285" s="1" t="s">
        <v>36</v>
      </c>
      <c r="V1285" s="1" t="s">
        <v>71</v>
      </c>
      <c r="W1285" s="1" t="s">
        <v>30</v>
      </c>
      <c r="X1285" s="1" t="s">
        <v>25</v>
      </c>
      <c r="Y1285">
        <v>1</v>
      </c>
    </row>
    <row r="1286" spans="1:25" hidden="1" x14ac:dyDescent="0.25">
      <c r="A1286" s="1" t="s">
        <v>25</v>
      </c>
      <c r="B1286" s="1" t="s">
        <v>26</v>
      </c>
      <c r="C1286" s="1" t="s">
        <v>26</v>
      </c>
      <c r="D1286" s="1" t="s">
        <v>27</v>
      </c>
      <c r="E1286" s="1" t="s">
        <v>28</v>
      </c>
      <c r="F1286">
        <v>2019</v>
      </c>
      <c r="G1286">
        <v>2019</v>
      </c>
      <c r="H1286">
        <v>2019</v>
      </c>
      <c r="I1286" s="1" t="s">
        <v>29</v>
      </c>
      <c r="J1286" s="1" t="s">
        <v>30</v>
      </c>
      <c r="K1286" s="1" t="s">
        <v>63</v>
      </c>
      <c r="L1286" s="1" t="s">
        <v>155</v>
      </c>
      <c r="M1286" s="1" t="s">
        <v>65</v>
      </c>
      <c r="N1286" s="1" t="s">
        <v>34</v>
      </c>
      <c r="O1286" s="1" t="s">
        <v>35</v>
      </c>
      <c r="P1286" s="1" t="s">
        <v>25</v>
      </c>
      <c r="Q1286" s="1" t="s">
        <v>25</v>
      </c>
      <c r="R1286" s="1" t="s">
        <v>26</v>
      </c>
      <c r="S1286" s="1" t="s">
        <v>25</v>
      </c>
      <c r="T1286" s="1" t="s">
        <v>25</v>
      </c>
      <c r="U1286" s="1" t="s">
        <v>36</v>
      </c>
      <c r="V1286" s="1" t="s">
        <v>71</v>
      </c>
      <c r="W1286" s="1" t="s">
        <v>30</v>
      </c>
      <c r="X1286" s="1" t="s">
        <v>26</v>
      </c>
      <c r="Y1286">
        <v>1</v>
      </c>
    </row>
    <row r="1287" spans="1:25" hidden="1" x14ac:dyDescent="0.25">
      <c r="A1287" s="1" t="s">
        <v>25</v>
      </c>
      <c r="B1287" s="1" t="s">
        <v>26</v>
      </c>
      <c r="C1287" s="1" t="s">
        <v>26</v>
      </c>
      <c r="D1287" s="1" t="s">
        <v>46</v>
      </c>
      <c r="E1287" s="1" t="s">
        <v>28</v>
      </c>
      <c r="F1287">
        <v>2018</v>
      </c>
      <c r="G1287">
        <v>2018</v>
      </c>
      <c r="H1287">
        <v>2018</v>
      </c>
      <c r="I1287" s="1" t="s">
        <v>29</v>
      </c>
      <c r="J1287" s="1" t="s">
        <v>30</v>
      </c>
      <c r="K1287" s="1" t="s">
        <v>63</v>
      </c>
      <c r="L1287" s="1" t="s">
        <v>418</v>
      </c>
      <c r="M1287" s="1" t="s">
        <v>65</v>
      </c>
      <c r="N1287" s="1" t="s">
        <v>34</v>
      </c>
      <c r="O1287" s="1" t="s">
        <v>35</v>
      </c>
      <c r="P1287" s="1" t="s">
        <v>26</v>
      </c>
      <c r="Q1287" s="1" t="s">
        <v>25</v>
      </c>
      <c r="R1287" s="1" t="s">
        <v>26</v>
      </c>
      <c r="S1287" s="1" t="s">
        <v>25</v>
      </c>
      <c r="T1287" s="1" t="s">
        <v>25</v>
      </c>
      <c r="U1287" s="1" t="s">
        <v>36</v>
      </c>
      <c r="V1287" s="1" t="s">
        <v>71</v>
      </c>
      <c r="W1287" s="1" t="s">
        <v>30</v>
      </c>
      <c r="X1287" s="1" t="s">
        <v>26</v>
      </c>
      <c r="Y1287">
        <v>1</v>
      </c>
    </row>
    <row r="1288" spans="1:25" hidden="1" x14ac:dyDescent="0.25">
      <c r="A1288" s="1" t="s">
        <v>25</v>
      </c>
      <c r="B1288" s="1" t="s">
        <v>26</v>
      </c>
      <c r="C1288" s="1" t="s">
        <v>26</v>
      </c>
      <c r="D1288" s="1" t="s">
        <v>27</v>
      </c>
      <c r="E1288" s="1" t="s">
        <v>28</v>
      </c>
      <c r="F1288">
        <v>2015</v>
      </c>
      <c r="G1288">
        <v>2015</v>
      </c>
      <c r="H1288">
        <v>2015</v>
      </c>
      <c r="I1288" s="1" t="s">
        <v>29</v>
      </c>
      <c r="J1288" s="1" t="s">
        <v>30</v>
      </c>
      <c r="K1288" s="1" t="s">
        <v>168</v>
      </c>
      <c r="L1288" s="1" t="s">
        <v>169</v>
      </c>
      <c r="M1288" s="1" t="s">
        <v>62</v>
      </c>
      <c r="N1288" s="1" t="s">
        <v>34</v>
      </c>
      <c r="O1288" s="1" t="s">
        <v>35</v>
      </c>
      <c r="P1288" s="1" t="s">
        <v>25</v>
      </c>
      <c r="Q1288" s="1" t="s">
        <v>25</v>
      </c>
      <c r="R1288" s="1" t="s">
        <v>26</v>
      </c>
      <c r="S1288" s="1" t="s">
        <v>26</v>
      </c>
      <c r="T1288" s="1" t="s">
        <v>26</v>
      </c>
      <c r="U1288" s="1" t="s">
        <v>36</v>
      </c>
      <c r="V1288" s="1" t="s">
        <v>71</v>
      </c>
      <c r="W1288" s="1" t="s">
        <v>30</v>
      </c>
      <c r="X1288" s="1" t="s">
        <v>26</v>
      </c>
      <c r="Y1288">
        <v>2</v>
      </c>
    </row>
    <row r="1289" spans="1:25" hidden="1" x14ac:dyDescent="0.25">
      <c r="A1289" s="1" t="s">
        <v>25</v>
      </c>
      <c r="B1289" s="1" t="s">
        <v>26</v>
      </c>
      <c r="C1289" s="1" t="s">
        <v>26</v>
      </c>
      <c r="D1289" s="1" t="s">
        <v>27</v>
      </c>
      <c r="E1289" s="1" t="s">
        <v>28</v>
      </c>
      <c r="F1289">
        <v>2018</v>
      </c>
      <c r="G1289">
        <v>2018</v>
      </c>
      <c r="H1289">
        <v>2018</v>
      </c>
      <c r="I1289" s="1" t="s">
        <v>29</v>
      </c>
      <c r="J1289" s="1" t="s">
        <v>30</v>
      </c>
      <c r="K1289" s="1" t="s">
        <v>82</v>
      </c>
      <c r="L1289" s="1" t="s">
        <v>128</v>
      </c>
      <c r="M1289" s="1" t="s">
        <v>84</v>
      </c>
      <c r="N1289" s="1" t="s">
        <v>34</v>
      </c>
      <c r="O1289" s="1" t="s">
        <v>35</v>
      </c>
      <c r="P1289" s="1" t="s">
        <v>25</v>
      </c>
      <c r="Q1289" s="1" t="s">
        <v>25</v>
      </c>
      <c r="R1289" s="1" t="s">
        <v>26</v>
      </c>
      <c r="S1289" s="1" t="s">
        <v>25</v>
      </c>
      <c r="T1289" s="1" t="s">
        <v>25</v>
      </c>
      <c r="U1289" s="1" t="s">
        <v>36</v>
      </c>
      <c r="V1289" s="1" t="s">
        <v>71</v>
      </c>
      <c r="W1289" s="1" t="s">
        <v>30</v>
      </c>
      <c r="X1289" s="1" t="s">
        <v>26</v>
      </c>
      <c r="Y1289">
        <v>1</v>
      </c>
    </row>
    <row r="1290" spans="1:25" hidden="1" x14ac:dyDescent="0.25">
      <c r="A1290" s="1" t="s">
        <v>26</v>
      </c>
      <c r="B1290" s="1" t="s">
        <v>26</v>
      </c>
      <c r="C1290" s="1" t="s">
        <v>26</v>
      </c>
      <c r="D1290" s="1" t="s">
        <v>27</v>
      </c>
      <c r="E1290" s="1" t="s">
        <v>42</v>
      </c>
      <c r="F1290">
        <v>2017</v>
      </c>
      <c r="G1290">
        <v>2017</v>
      </c>
      <c r="H1290">
        <v>2017</v>
      </c>
      <c r="I1290" s="1" t="s">
        <v>29</v>
      </c>
      <c r="J1290" s="1" t="s">
        <v>30</v>
      </c>
      <c r="K1290" s="1" t="s">
        <v>168</v>
      </c>
      <c r="L1290" s="1" t="s">
        <v>169</v>
      </c>
      <c r="M1290" s="1" t="s">
        <v>62</v>
      </c>
      <c r="N1290" s="1" t="s">
        <v>34</v>
      </c>
      <c r="O1290" s="1" t="s">
        <v>35</v>
      </c>
      <c r="P1290" s="1" t="s">
        <v>26</v>
      </c>
      <c r="Q1290" s="1" t="s">
        <v>26</v>
      </c>
      <c r="R1290" s="1" t="s">
        <v>25</v>
      </c>
      <c r="S1290" s="1" t="s">
        <v>26</v>
      </c>
      <c r="T1290" s="1" t="s">
        <v>26</v>
      </c>
      <c r="U1290" s="1" t="s">
        <v>36</v>
      </c>
      <c r="V1290" s="1" t="s">
        <v>71</v>
      </c>
      <c r="W1290" s="1" t="s">
        <v>30</v>
      </c>
      <c r="X1290" s="1" t="s">
        <v>26</v>
      </c>
      <c r="Y1290">
        <v>1</v>
      </c>
    </row>
    <row r="1291" spans="1:25" hidden="1" x14ac:dyDescent="0.25">
      <c r="A1291" s="1" t="s">
        <v>25</v>
      </c>
      <c r="B1291" s="1" t="s">
        <v>26</v>
      </c>
      <c r="C1291" s="1" t="s">
        <v>26</v>
      </c>
      <c r="D1291" s="1" t="s">
        <v>46</v>
      </c>
      <c r="E1291" s="1" t="s">
        <v>53</v>
      </c>
      <c r="F1291">
        <v>2020</v>
      </c>
      <c r="G1291">
        <v>2020</v>
      </c>
      <c r="H1291">
        <v>2020</v>
      </c>
      <c r="I1291" s="1" t="s">
        <v>29</v>
      </c>
      <c r="J1291" s="1" t="s">
        <v>30</v>
      </c>
      <c r="K1291" s="1" t="s">
        <v>75</v>
      </c>
      <c r="L1291" s="1" t="s">
        <v>133</v>
      </c>
      <c r="M1291" s="1" t="s">
        <v>77</v>
      </c>
      <c r="N1291" s="1" t="s">
        <v>34</v>
      </c>
      <c r="O1291" s="1" t="s">
        <v>35</v>
      </c>
      <c r="P1291" s="1" t="s">
        <v>25</v>
      </c>
      <c r="Q1291" s="1" t="s">
        <v>26</v>
      </c>
      <c r="R1291" s="1" t="s">
        <v>26</v>
      </c>
      <c r="S1291" s="1" t="s">
        <v>25</v>
      </c>
      <c r="T1291" s="1" t="s">
        <v>25</v>
      </c>
      <c r="U1291" s="1" t="s">
        <v>36</v>
      </c>
      <c r="V1291" s="1" t="s">
        <v>71</v>
      </c>
      <c r="W1291" s="1" t="s">
        <v>551</v>
      </c>
      <c r="X1291" s="1" t="s">
        <v>25</v>
      </c>
      <c r="Y1291">
        <v>1</v>
      </c>
    </row>
    <row r="1292" spans="1:25" hidden="1" x14ac:dyDescent="0.25">
      <c r="A1292" s="1" t="s">
        <v>25</v>
      </c>
      <c r="B1292" s="1" t="s">
        <v>26</v>
      </c>
      <c r="C1292" s="1" t="s">
        <v>26</v>
      </c>
      <c r="D1292" s="1" t="s">
        <v>46</v>
      </c>
      <c r="E1292" s="1" t="s">
        <v>28</v>
      </c>
      <c r="F1292">
        <v>2017</v>
      </c>
      <c r="G1292">
        <v>2017</v>
      </c>
      <c r="H1292">
        <v>2017</v>
      </c>
      <c r="I1292" s="1" t="s">
        <v>29</v>
      </c>
      <c r="J1292" s="1" t="s">
        <v>30</v>
      </c>
      <c r="K1292" s="1" t="s">
        <v>95</v>
      </c>
      <c r="L1292" s="1" t="s">
        <v>203</v>
      </c>
      <c r="M1292" s="1" t="s">
        <v>96</v>
      </c>
      <c r="N1292" s="1" t="s">
        <v>34</v>
      </c>
      <c r="O1292" s="1" t="s">
        <v>35</v>
      </c>
      <c r="P1292" s="1" t="s">
        <v>25</v>
      </c>
      <c r="Q1292" s="1" t="s">
        <v>25</v>
      </c>
      <c r="R1292" s="1" t="s">
        <v>26</v>
      </c>
      <c r="S1292" s="1" t="s">
        <v>25</v>
      </c>
      <c r="T1292" s="1" t="s">
        <v>25</v>
      </c>
      <c r="U1292" s="1" t="s">
        <v>36</v>
      </c>
      <c r="V1292" s="1" t="s">
        <v>71</v>
      </c>
      <c r="W1292" s="1" t="s">
        <v>30</v>
      </c>
      <c r="X1292" s="1" t="s">
        <v>26</v>
      </c>
      <c r="Y1292">
        <v>1</v>
      </c>
    </row>
    <row r="1293" spans="1:25" hidden="1" x14ac:dyDescent="0.25">
      <c r="A1293" s="1" t="s">
        <v>25</v>
      </c>
      <c r="B1293" s="1" t="s">
        <v>26</v>
      </c>
      <c r="C1293" s="1" t="s">
        <v>26</v>
      </c>
      <c r="D1293" s="1" t="s">
        <v>46</v>
      </c>
      <c r="E1293" s="1" t="s">
        <v>42</v>
      </c>
      <c r="F1293">
        <v>2020</v>
      </c>
      <c r="G1293">
        <v>2020</v>
      </c>
      <c r="H1293">
        <v>2020</v>
      </c>
      <c r="I1293" s="1" t="s">
        <v>29</v>
      </c>
      <c r="J1293" s="1" t="s">
        <v>30</v>
      </c>
      <c r="K1293" s="1" t="s">
        <v>60</v>
      </c>
      <c r="L1293" s="1" t="s">
        <v>313</v>
      </c>
      <c r="M1293" s="1" t="s">
        <v>74</v>
      </c>
      <c r="N1293" s="1" t="s">
        <v>34</v>
      </c>
      <c r="O1293" s="1" t="s">
        <v>35</v>
      </c>
      <c r="P1293" s="1" t="s">
        <v>26</v>
      </c>
      <c r="Q1293" s="1" t="s">
        <v>26</v>
      </c>
      <c r="R1293" s="1" t="s">
        <v>26</v>
      </c>
      <c r="S1293" s="1" t="s">
        <v>26</v>
      </c>
      <c r="T1293" s="1" t="s">
        <v>26</v>
      </c>
      <c r="U1293" s="1" t="s">
        <v>36</v>
      </c>
      <c r="V1293" s="1" t="s">
        <v>71</v>
      </c>
      <c r="W1293" s="1" t="s">
        <v>30</v>
      </c>
      <c r="X1293" s="1" t="s">
        <v>26</v>
      </c>
      <c r="Y1293">
        <v>1</v>
      </c>
    </row>
    <row r="1294" spans="1:25" hidden="1" x14ac:dyDescent="0.25">
      <c r="A1294" s="1" t="s">
        <v>25</v>
      </c>
      <c r="B1294" s="1" t="s">
        <v>26</v>
      </c>
      <c r="C1294" s="1" t="s">
        <v>26</v>
      </c>
      <c r="D1294" s="1" t="s">
        <v>46</v>
      </c>
      <c r="E1294" s="1" t="s">
        <v>42</v>
      </c>
      <c r="F1294">
        <v>2019</v>
      </c>
      <c r="G1294">
        <v>2019</v>
      </c>
      <c r="H1294">
        <v>2019</v>
      </c>
      <c r="I1294" s="1" t="s">
        <v>29</v>
      </c>
      <c r="J1294" s="1" t="s">
        <v>30</v>
      </c>
      <c r="K1294" s="1" t="s">
        <v>104</v>
      </c>
      <c r="L1294" s="1" t="s">
        <v>261</v>
      </c>
      <c r="M1294" s="1" t="s">
        <v>106</v>
      </c>
      <c r="N1294" s="1" t="s">
        <v>34</v>
      </c>
      <c r="O1294" s="1" t="s">
        <v>35</v>
      </c>
      <c r="P1294" s="1" t="s">
        <v>26</v>
      </c>
      <c r="Q1294" s="1" t="s">
        <v>26</v>
      </c>
      <c r="R1294" s="1" t="s">
        <v>26</v>
      </c>
      <c r="S1294" s="1" t="s">
        <v>26</v>
      </c>
      <c r="T1294" s="1" t="s">
        <v>26</v>
      </c>
      <c r="U1294" s="1" t="s">
        <v>36</v>
      </c>
      <c r="V1294" s="1" t="s">
        <v>71</v>
      </c>
      <c r="W1294" s="1" t="s">
        <v>30</v>
      </c>
      <c r="X1294" s="1" t="s">
        <v>25</v>
      </c>
      <c r="Y1294">
        <v>1</v>
      </c>
    </row>
    <row r="1295" spans="1:25" hidden="1" x14ac:dyDescent="0.25">
      <c r="A1295" s="1" t="s">
        <v>25</v>
      </c>
      <c r="B1295" s="1" t="s">
        <v>26</v>
      </c>
      <c r="C1295" s="1" t="s">
        <v>26</v>
      </c>
      <c r="D1295" s="1" t="s">
        <v>27</v>
      </c>
      <c r="E1295" s="1" t="s">
        <v>28</v>
      </c>
      <c r="F1295">
        <v>2019</v>
      </c>
      <c r="G1295">
        <v>2019</v>
      </c>
      <c r="H1295">
        <v>2019</v>
      </c>
      <c r="I1295" s="1" t="s">
        <v>290</v>
      </c>
      <c r="J1295" s="1" t="s">
        <v>30</v>
      </c>
      <c r="K1295" s="1" t="s">
        <v>31</v>
      </c>
      <c r="L1295" s="1" t="s">
        <v>275</v>
      </c>
      <c r="M1295" s="1" t="s">
        <v>33</v>
      </c>
      <c r="N1295" s="1" t="s">
        <v>34</v>
      </c>
      <c r="O1295" s="1" t="s">
        <v>35</v>
      </c>
      <c r="P1295" s="1" t="s">
        <v>25</v>
      </c>
      <c r="Q1295" s="1" t="s">
        <v>26</v>
      </c>
      <c r="R1295" s="1" t="s">
        <v>26</v>
      </c>
      <c r="S1295" s="1" t="s">
        <v>26</v>
      </c>
      <c r="T1295" s="1" t="s">
        <v>25</v>
      </c>
      <c r="U1295" s="1" t="s">
        <v>36</v>
      </c>
      <c r="V1295" s="1" t="s">
        <v>71</v>
      </c>
      <c r="W1295" s="1" t="s">
        <v>30</v>
      </c>
      <c r="X1295" s="1" t="s">
        <v>26</v>
      </c>
      <c r="Y1295">
        <v>1</v>
      </c>
    </row>
    <row r="1296" spans="1:25" hidden="1" x14ac:dyDescent="0.25">
      <c r="A1296" s="1" t="s">
        <v>25</v>
      </c>
      <c r="B1296" s="1" t="s">
        <v>26</v>
      </c>
      <c r="C1296" s="1" t="s">
        <v>26</v>
      </c>
      <c r="D1296" s="1" t="s">
        <v>27</v>
      </c>
      <c r="E1296" s="1" t="s">
        <v>28</v>
      </c>
      <c r="F1296">
        <v>2018</v>
      </c>
      <c r="G1296">
        <v>2018</v>
      </c>
      <c r="H1296">
        <v>2018</v>
      </c>
      <c r="I1296" s="1" t="s">
        <v>29</v>
      </c>
      <c r="J1296" s="1" t="s">
        <v>30</v>
      </c>
      <c r="K1296" s="1" t="s">
        <v>89</v>
      </c>
      <c r="L1296" s="1" t="s">
        <v>268</v>
      </c>
      <c r="M1296" s="1" t="s">
        <v>91</v>
      </c>
      <c r="N1296" s="1" t="s">
        <v>34</v>
      </c>
      <c r="O1296" s="1" t="s">
        <v>35</v>
      </c>
      <c r="P1296" s="1" t="s">
        <v>25</v>
      </c>
      <c r="Q1296" s="1" t="s">
        <v>25</v>
      </c>
      <c r="R1296" s="1" t="s">
        <v>26</v>
      </c>
      <c r="S1296" s="1" t="s">
        <v>25</v>
      </c>
      <c r="T1296" s="1" t="s">
        <v>25</v>
      </c>
      <c r="U1296" s="1" t="s">
        <v>36</v>
      </c>
      <c r="V1296" s="1" t="s">
        <v>71</v>
      </c>
      <c r="W1296" s="1" t="s">
        <v>30</v>
      </c>
      <c r="X1296" s="1" t="s">
        <v>25</v>
      </c>
      <c r="Y1296">
        <v>1</v>
      </c>
    </row>
    <row r="1297" spans="1:25" hidden="1" x14ac:dyDescent="0.25">
      <c r="A1297" s="1" t="s">
        <v>25</v>
      </c>
      <c r="B1297" s="1" t="s">
        <v>26</v>
      </c>
      <c r="C1297" s="1" t="s">
        <v>26</v>
      </c>
      <c r="D1297" s="1" t="s">
        <v>46</v>
      </c>
      <c r="E1297" s="1" t="s">
        <v>53</v>
      </c>
      <c r="F1297">
        <v>2019</v>
      </c>
      <c r="G1297">
        <v>2019</v>
      </c>
      <c r="H1297">
        <v>2019</v>
      </c>
      <c r="I1297" s="1" t="s">
        <v>29</v>
      </c>
      <c r="J1297" s="1" t="s">
        <v>30</v>
      </c>
      <c r="K1297" s="1" t="s">
        <v>66</v>
      </c>
      <c r="L1297" s="1" t="s">
        <v>253</v>
      </c>
      <c r="M1297" s="1" t="s">
        <v>68</v>
      </c>
      <c r="N1297" s="1" t="s">
        <v>34</v>
      </c>
      <c r="O1297" s="1" t="s">
        <v>35</v>
      </c>
      <c r="P1297" s="1" t="s">
        <v>25</v>
      </c>
      <c r="Q1297" s="1" t="s">
        <v>26</v>
      </c>
      <c r="R1297" s="1" t="s">
        <v>26</v>
      </c>
      <c r="S1297" s="1" t="s">
        <v>25</v>
      </c>
      <c r="T1297" s="1" t="s">
        <v>25</v>
      </c>
      <c r="U1297" s="1" t="s">
        <v>36</v>
      </c>
      <c r="V1297" s="1" t="s">
        <v>71</v>
      </c>
      <c r="W1297" s="1" t="s">
        <v>30</v>
      </c>
      <c r="X1297" s="1" t="s">
        <v>26</v>
      </c>
      <c r="Y1297">
        <v>1</v>
      </c>
    </row>
    <row r="1298" spans="1:25" hidden="1" x14ac:dyDescent="0.25">
      <c r="A1298" s="1" t="s">
        <v>25</v>
      </c>
      <c r="B1298" s="1" t="s">
        <v>26</v>
      </c>
      <c r="C1298" s="1" t="s">
        <v>26</v>
      </c>
      <c r="D1298" s="1" t="s">
        <v>46</v>
      </c>
      <c r="E1298" s="1" t="s">
        <v>42</v>
      </c>
      <c r="F1298">
        <v>2018</v>
      </c>
      <c r="G1298">
        <v>2018</v>
      </c>
      <c r="H1298">
        <v>2018</v>
      </c>
      <c r="I1298" s="1" t="s">
        <v>29</v>
      </c>
      <c r="J1298" s="1" t="s">
        <v>30</v>
      </c>
      <c r="K1298" s="1" t="s">
        <v>38</v>
      </c>
      <c r="L1298" s="1" t="s">
        <v>298</v>
      </c>
      <c r="M1298" s="1" t="s">
        <v>55</v>
      </c>
      <c r="N1298" s="1" t="s">
        <v>34</v>
      </c>
      <c r="O1298" s="1" t="s">
        <v>35</v>
      </c>
      <c r="P1298" s="1" t="s">
        <v>26</v>
      </c>
      <c r="Q1298" s="1" t="s">
        <v>26</v>
      </c>
      <c r="R1298" s="1" t="s">
        <v>26</v>
      </c>
      <c r="S1298" s="1" t="s">
        <v>26</v>
      </c>
      <c r="T1298" s="1" t="s">
        <v>26</v>
      </c>
      <c r="U1298" s="1" t="s">
        <v>36</v>
      </c>
      <c r="V1298" s="1" t="s">
        <v>71</v>
      </c>
      <c r="W1298" s="1" t="s">
        <v>30</v>
      </c>
      <c r="X1298" s="1" t="s">
        <v>26</v>
      </c>
      <c r="Y1298">
        <v>1</v>
      </c>
    </row>
    <row r="1299" spans="1:25" hidden="1" x14ac:dyDescent="0.25">
      <c r="A1299" s="1" t="s">
        <v>25</v>
      </c>
      <c r="B1299" s="1" t="s">
        <v>26</v>
      </c>
      <c r="C1299" s="1" t="s">
        <v>26</v>
      </c>
      <c r="D1299" s="1" t="s">
        <v>46</v>
      </c>
      <c r="E1299" s="1" t="s">
        <v>53</v>
      </c>
      <c r="F1299">
        <v>2017</v>
      </c>
      <c r="G1299">
        <v>2017</v>
      </c>
      <c r="H1299">
        <v>2017</v>
      </c>
      <c r="I1299" s="1" t="s">
        <v>29</v>
      </c>
      <c r="J1299" s="1" t="s">
        <v>30</v>
      </c>
      <c r="K1299" s="1" t="s">
        <v>75</v>
      </c>
      <c r="L1299" s="1" t="s">
        <v>283</v>
      </c>
      <c r="M1299" s="1" t="s">
        <v>77</v>
      </c>
      <c r="N1299" s="1" t="s">
        <v>34</v>
      </c>
      <c r="O1299" s="1" t="s">
        <v>35</v>
      </c>
      <c r="P1299" s="1" t="s">
        <v>25</v>
      </c>
      <c r="Q1299" s="1" t="s">
        <v>26</v>
      </c>
      <c r="R1299" s="1" t="s">
        <v>26</v>
      </c>
      <c r="S1299" s="1" t="s">
        <v>25</v>
      </c>
      <c r="T1299" s="1" t="s">
        <v>25</v>
      </c>
      <c r="U1299" s="1" t="s">
        <v>36</v>
      </c>
      <c r="V1299" s="1" t="s">
        <v>71</v>
      </c>
      <c r="W1299" s="1" t="s">
        <v>30</v>
      </c>
      <c r="X1299" s="1" t="s">
        <v>25</v>
      </c>
      <c r="Y1299">
        <v>1</v>
      </c>
    </row>
    <row r="1300" spans="1:25" hidden="1" x14ac:dyDescent="0.25">
      <c r="A1300" s="1" t="s">
        <v>25</v>
      </c>
      <c r="B1300" s="1" t="s">
        <v>26</v>
      </c>
      <c r="C1300" s="1" t="s">
        <v>26</v>
      </c>
      <c r="D1300" s="1" t="s">
        <v>27</v>
      </c>
      <c r="E1300" s="1" t="s">
        <v>28</v>
      </c>
      <c r="F1300">
        <v>2016</v>
      </c>
      <c r="G1300">
        <v>2016</v>
      </c>
      <c r="H1300">
        <v>2016</v>
      </c>
      <c r="I1300" s="1" t="s">
        <v>29</v>
      </c>
      <c r="J1300" s="1" t="s">
        <v>30</v>
      </c>
      <c r="K1300" s="1" t="s">
        <v>66</v>
      </c>
      <c r="L1300" s="1" t="s">
        <v>67</v>
      </c>
      <c r="M1300" s="1" t="s">
        <v>68</v>
      </c>
      <c r="N1300" s="1" t="s">
        <v>34</v>
      </c>
      <c r="O1300" s="1" t="s">
        <v>35</v>
      </c>
      <c r="P1300" s="1" t="s">
        <v>25</v>
      </c>
      <c r="Q1300" s="1" t="s">
        <v>25</v>
      </c>
      <c r="R1300" s="1" t="s">
        <v>26</v>
      </c>
      <c r="S1300" s="1" t="s">
        <v>25</v>
      </c>
      <c r="T1300" s="1" t="s">
        <v>26</v>
      </c>
      <c r="U1300" s="1" t="s">
        <v>36</v>
      </c>
      <c r="V1300" s="1" t="s">
        <v>71</v>
      </c>
      <c r="W1300" s="1" t="s">
        <v>30</v>
      </c>
      <c r="X1300" s="1" t="s">
        <v>25</v>
      </c>
      <c r="Y1300">
        <v>1</v>
      </c>
    </row>
    <row r="1301" spans="1:25" hidden="1" x14ac:dyDescent="0.25">
      <c r="A1301" s="1" t="s">
        <v>25</v>
      </c>
      <c r="B1301" s="1" t="s">
        <v>26</v>
      </c>
      <c r="C1301" s="1" t="s">
        <v>26</v>
      </c>
      <c r="D1301" s="1" t="s">
        <v>27</v>
      </c>
      <c r="E1301" s="1" t="s">
        <v>42</v>
      </c>
      <c r="F1301">
        <v>2018</v>
      </c>
      <c r="G1301">
        <v>2018</v>
      </c>
      <c r="H1301">
        <v>2018</v>
      </c>
      <c r="I1301" s="1" t="s">
        <v>29</v>
      </c>
      <c r="J1301" s="1" t="s">
        <v>30</v>
      </c>
      <c r="K1301" s="1" t="s">
        <v>118</v>
      </c>
      <c r="L1301" s="1" t="s">
        <v>434</v>
      </c>
      <c r="M1301" s="1" t="s">
        <v>120</v>
      </c>
      <c r="N1301" s="1" t="s">
        <v>34</v>
      </c>
      <c r="O1301" s="1" t="s">
        <v>35</v>
      </c>
      <c r="P1301" s="1" t="s">
        <v>26</v>
      </c>
      <c r="Q1301" s="1" t="s">
        <v>26</v>
      </c>
      <c r="R1301" s="1" t="s">
        <v>26</v>
      </c>
      <c r="S1301" s="1" t="s">
        <v>26</v>
      </c>
      <c r="T1301" s="1" t="s">
        <v>26</v>
      </c>
      <c r="U1301" s="1" t="s">
        <v>36</v>
      </c>
      <c r="V1301" s="1" t="s">
        <v>71</v>
      </c>
      <c r="W1301" s="1" t="s">
        <v>30</v>
      </c>
      <c r="X1301" s="1" t="s">
        <v>25</v>
      </c>
      <c r="Y1301">
        <v>1</v>
      </c>
    </row>
    <row r="1302" spans="1:25" hidden="1" x14ac:dyDescent="0.25">
      <c r="A1302" s="1" t="s">
        <v>25</v>
      </c>
      <c r="B1302" s="1" t="s">
        <v>26</v>
      </c>
      <c r="C1302" s="1" t="s">
        <v>26</v>
      </c>
      <c r="D1302" s="1" t="s">
        <v>27</v>
      </c>
      <c r="E1302" s="1" t="s">
        <v>42</v>
      </c>
      <c r="F1302">
        <v>2016</v>
      </c>
      <c r="G1302">
        <v>2016</v>
      </c>
      <c r="H1302">
        <v>2016</v>
      </c>
      <c r="I1302" s="1" t="s">
        <v>29</v>
      </c>
      <c r="J1302" s="1" t="s">
        <v>30</v>
      </c>
      <c r="K1302" s="1" t="s">
        <v>63</v>
      </c>
      <c r="L1302" s="1" t="s">
        <v>439</v>
      </c>
      <c r="M1302" s="1" t="s">
        <v>65</v>
      </c>
      <c r="N1302" s="1" t="s">
        <v>34</v>
      </c>
      <c r="O1302" s="1" t="s">
        <v>35</v>
      </c>
      <c r="P1302" s="1" t="s">
        <v>26</v>
      </c>
      <c r="Q1302" s="1" t="s">
        <v>26</v>
      </c>
      <c r="R1302" s="1" t="s">
        <v>26</v>
      </c>
      <c r="S1302" s="1" t="s">
        <v>26</v>
      </c>
      <c r="T1302" s="1" t="s">
        <v>26</v>
      </c>
      <c r="U1302" s="1" t="s">
        <v>36</v>
      </c>
      <c r="V1302" s="1" t="s">
        <v>71</v>
      </c>
      <c r="W1302" s="1" t="s">
        <v>30</v>
      </c>
      <c r="X1302" s="1" t="s">
        <v>26</v>
      </c>
      <c r="Y1302">
        <v>1</v>
      </c>
    </row>
    <row r="1303" spans="1:25" hidden="1" x14ac:dyDescent="0.25">
      <c r="A1303" s="1" t="s">
        <v>25</v>
      </c>
      <c r="B1303" s="1" t="s">
        <v>26</v>
      </c>
      <c r="C1303" s="1" t="s">
        <v>26</v>
      </c>
      <c r="D1303" s="1" t="s">
        <v>46</v>
      </c>
      <c r="E1303" s="1" t="s">
        <v>53</v>
      </c>
      <c r="F1303">
        <v>2019</v>
      </c>
      <c r="G1303">
        <v>2019</v>
      </c>
      <c r="H1303">
        <v>2019</v>
      </c>
      <c r="I1303" s="1" t="s">
        <v>29</v>
      </c>
      <c r="J1303" s="1" t="s">
        <v>30</v>
      </c>
      <c r="K1303" s="1" t="s">
        <v>195</v>
      </c>
      <c r="L1303" s="1" t="s">
        <v>202</v>
      </c>
      <c r="M1303" s="1" t="s">
        <v>197</v>
      </c>
      <c r="N1303" s="1" t="s">
        <v>34</v>
      </c>
      <c r="O1303" s="1" t="s">
        <v>35</v>
      </c>
      <c r="P1303" s="1" t="s">
        <v>25</v>
      </c>
      <c r="Q1303" s="1" t="s">
        <v>26</v>
      </c>
      <c r="R1303" s="1" t="s">
        <v>26</v>
      </c>
      <c r="S1303" s="1" t="s">
        <v>25</v>
      </c>
      <c r="T1303" s="1" t="s">
        <v>25</v>
      </c>
      <c r="U1303" s="1" t="s">
        <v>36</v>
      </c>
      <c r="V1303" s="1" t="s">
        <v>71</v>
      </c>
      <c r="W1303" s="1" t="s">
        <v>30</v>
      </c>
      <c r="X1303" s="1" t="s">
        <v>25</v>
      </c>
      <c r="Y1303">
        <v>1</v>
      </c>
    </row>
    <row r="1304" spans="1:25" hidden="1" x14ac:dyDescent="0.25">
      <c r="A1304" s="1" t="s">
        <v>25</v>
      </c>
      <c r="B1304" s="1" t="s">
        <v>26</v>
      </c>
      <c r="C1304" s="1" t="s">
        <v>26</v>
      </c>
      <c r="D1304" s="1" t="s">
        <v>46</v>
      </c>
      <c r="E1304" s="1" t="s">
        <v>42</v>
      </c>
      <c r="F1304">
        <v>2017</v>
      </c>
      <c r="G1304">
        <v>2017</v>
      </c>
      <c r="H1304">
        <v>2017</v>
      </c>
      <c r="I1304" s="1" t="s">
        <v>29</v>
      </c>
      <c r="J1304" s="1" t="s">
        <v>30</v>
      </c>
      <c r="K1304" s="1" t="s">
        <v>38</v>
      </c>
      <c r="L1304" s="1" t="s">
        <v>361</v>
      </c>
      <c r="M1304" s="1" t="s">
        <v>55</v>
      </c>
      <c r="N1304" s="1" t="s">
        <v>34</v>
      </c>
      <c r="O1304" s="1" t="s">
        <v>35</v>
      </c>
      <c r="P1304" s="1" t="s">
        <v>25</v>
      </c>
      <c r="Q1304" s="1" t="s">
        <v>26</v>
      </c>
      <c r="R1304" s="1" t="s">
        <v>26</v>
      </c>
      <c r="S1304" s="1" t="s">
        <v>26</v>
      </c>
      <c r="T1304" s="1" t="s">
        <v>26</v>
      </c>
      <c r="U1304" s="1" t="s">
        <v>36</v>
      </c>
      <c r="V1304" s="1" t="s">
        <v>71</v>
      </c>
      <c r="W1304" s="1" t="s">
        <v>30</v>
      </c>
      <c r="X1304" s="1" t="s">
        <v>26</v>
      </c>
      <c r="Y1304">
        <v>1</v>
      </c>
    </row>
    <row r="1305" spans="1:25" hidden="1" x14ac:dyDescent="0.25">
      <c r="A1305" s="1" t="s">
        <v>25</v>
      </c>
      <c r="B1305" s="1" t="s">
        <v>26</v>
      </c>
      <c r="C1305" s="1" t="s">
        <v>26</v>
      </c>
      <c r="D1305" s="1" t="s">
        <v>27</v>
      </c>
      <c r="E1305" s="1" t="s">
        <v>28</v>
      </c>
      <c r="F1305">
        <v>2015</v>
      </c>
      <c r="G1305">
        <v>2015</v>
      </c>
      <c r="H1305">
        <v>2015</v>
      </c>
      <c r="I1305" s="1" t="s">
        <v>29</v>
      </c>
      <c r="J1305" s="1" t="s">
        <v>30</v>
      </c>
      <c r="K1305" s="1" t="s">
        <v>31</v>
      </c>
      <c r="L1305" s="1" t="s">
        <v>440</v>
      </c>
      <c r="M1305" s="1" t="s">
        <v>33</v>
      </c>
      <c r="N1305" s="1" t="s">
        <v>34</v>
      </c>
      <c r="O1305" s="1" t="s">
        <v>35</v>
      </c>
      <c r="P1305" s="1" t="s">
        <v>25</v>
      </c>
      <c r="Q1305" s="1" t="s">
        <v>25</v>
      </c>
      <c r="R1305" s="1" t="s">
        <v>26</v>
      </c>
      <c r="S1305" s="1" t="s">
        <v>25</v>
      </c>
      <c r="T1305" s="1" t="s">
        <v>25</v>
      </c>
      <c r="U1305" s="1" t="s">
        <v>36</v>
      </c>
      <c r="V1305" s="1" t="s">
        <v>71</v>
      </c>
      <c r="W1305" s="1" t="s">
        <v>30</v>
      </c>
      <c r="X1305" s="1" t="s">
        <v>25</v>
      </c>
      <c r="Y1305">
        <v>1</v>
      </c>
    </row>
    <row r="1306" spans="1:25" hidden="1" x14ac:dyDescent="0.25">
      <c r="A1306" s="1" t="s">
        <v>25</v>
      </c>
      <c r="B1306" s="1" t="s">
        <v>26</v>
      </c>
      <c r="C1306" s="1" t="s">
        <v>26</v>
      </c>
      <c r="D1306" s="1" t="s">
        <v>46</v>
      </c>
      <c r="E1306" s="1" t="s">
        <v>69</v>
      </c>
      <c r="F1306">
        <v>2019</v>
      </c>
      <c r="G1306">
        <v>2019</v>
      </c>
      <c r="H1306">
        <v>2019</v>
      </c>
      <c r="I1306" s="1" t="s">
        <v>29</v>
      </c>
      <c r="J1306" s="1" t="s">
        <v>30</v>
      </c>
      <c r="K1306" s="1" t="s">
        <v>50</v>
      </c>
      <c r="L1306" s="1" t="s">
        <v>51</v>
      </c>
      <c r="M1306" s="1" t="s">
        <v>52</v>
      </c>
      <c r="N1306" s="1" t="s">
        <v>34</v>
      </c>
      <c r="O1306" s="1" t="s">
        <v>35</v>
      </c>
      <c r="P1306" s="1" t="s">
        <v>25</v>
      </c>
      <c r="Q1306" s="1" t="s">
        <v>26</v>
      </c>
      <c r="R1306" s="1" t="s">
        <v>26</v>
      </c>
      <c r="S1306" s="1" t="s">
        <v>26</v>
      </c>
      <c r="T1306" s="1" t="s">
        <v>25</v>
      </c>
      <c r="U1306" s="1" t="s">
        <v>36</v>
      </c>
      <c r="V1306" s="1" t="s">
        <v>71</v>
      </c>
      <c r="W1306" s="1" t="s">
        <v>551</v>
      </c>
      <c r="X1306" s="1" t="s">
        <v>25</v>
      </c>
      <c r="Y1306">
        <v>1</v>
      </c>
    </row>
    <row r="1307" spans="1:25" hidden="1" x14ac:dyDescent="0.25">
      <c r="A1307" s="1" t="s">
        <v>25</v>
      </c>
      <c r="B1307" s="1" t="s">
        <v>26</v>
      </c>
      <c r="C1307" s="1" t="s">
        <v>26</v>
      </c>
      <c r="D1307" s="1" t="s">
        <v>46</v>
      </c>
      <c r="E1307" s="1" t="s">
        <v>53</v>
      </c>
      <c r="F1307">
        <v>2019</v>
      </c>
      <c r="G1307">
        <v>2019</v>
      </c>
      <c r="H1307">
        <v>2019</v>
      </c>
      <c r="I1307" s="1" t="s">
        <v>29</v>
      </c>
      <c r="J1307" s="1" t="s">
        <v>30</v>
      </c>
      <c r="K1307" s="1" t="s">
        <v>118</v>
      </c>
      <c r="L1307" s="1" t="s">
        <v>137</v>
      </c>
      <c r="M1307" s="1" t="s">
        <v>120</v>
      </c>
      <c r="N1307" s="1" t="s">
        <v>34</v>
      </c>
      <c r="O1307" s="1" t="s">
        <v>35</v>
      </c>
      <c r="P1307" s="1" t="s">
        <v>25</v>
      </c>
      <c r="Q1307" s="1" t="s">
        <v>26</v>
      </c>
      <c r="R1307" s="1" t="s">
        <v>26</v>
      </c>
      <c r="S1307" s="1" t="s">
        <v>25</v>
      </c>
      <c r="T1307" s="1" t="s">
        <v>26</v>
      </c>
      <c r="U1307" s="1" t="s">
        <v>36</v>
      </c>
      <c r="V1307" s="1" t="s">
        <v>71</v>
      </c>
      <c r="W1307" s="1" t="s">
        <v>30</v>
      </c>
      <c r="X1307" s="1" t="s">
        <v>26</v>
      </c>
      <c r="Y1307">
        <v>1</v>
      </c>
    </row>
    <row r="1308" spans="1:25" hidden="1" x14ac:dyDescent="0.25">
      <c r="A1308" s="1" t="s">
        <v>25</v>
      </c>
      <c r="B1308" s="1" t="s">
        <v>26</v>
      </c>
      <c r="C1308" s="1" t="s">
        <v>26</v>
      </c>
      <c r="D1308" s="1" t="s">
        <v>27</v>
      </c>
      <c r="E1308" s="1" t="s">
        <v>28</v>
      </c>
      <c r="F1308">
        <v>2017</v>
      </c>
      <c r="G1308">
        <v>2017</v>
      </c>
      <c r="H1308">
        <v>2017</v>
      </c>
      <c r="I1308" s="1" t="s">
        <v>29</v>
      </c>
      <c r="J1308" s="1" t="s">
        <v>30</v>
      </c>
      <c r="K1308" s="1" t="s">
        <v>104</v>
      </c>
      <c r="L1308" s="1" t="s">
        <v>150</v>
      </c>
      <c r="M1308" s="1" t="s">
        <v>106</v>
      </c>
      <c r="N1308" s="1" t="s">
        <v>34</v>
      </c>
      <c r="O1308" s="1" t="s">
        <v>35</v>
      </c>
      <c r="P1308" s="1" t="s">
        <v>25</v>
      </c>
      <c r="Q1308" s="1" t="s">
        <v>25</v>
      </c>
      <c r="R1308" s="1" t="s">
        <v>26</v>
      </c>
      <c r="S1308" s="1" t="s">
        <v>25</v>
      </c>
      <c r="T1308" s="1" t="s">
        <v>26</v>
      </c>
      <c r="U1308" s="1" t="s">
        <v>36</v>
      </c>
      <c r="V1308" s="1" t="s">
        <v>71</v>
      </c>
      <c r="W1308" s="1" t="s">
        <v>30</v>
      </c>
      <c r="X1308" s="1" t="s">
        <v>25</v>
      </c>
      <c r="Y1308">
        <v>1</v>
      </c>
    </row>
    <row r="1309" spans="1:25" hidden="1" x14ac:dyDescent="0.25">
      <c r="A1309" s="1" t="s">
        <v>25</v>
      </c>
      <c r="B1309" s="1" t="s">
        <v>26</v>
      </c>
      <c r="C1309" s="1" t="s">
        <v>26</v>
      </c>
      <c r="D1309" s="1" t="s">
        <v>27</v>
      </c>
      <c r="E1309" s="1" t="s">
        <v>28</v>
      </c>
      <c r="F1309">
        <v>2020</v>
      </c>
      <c r="G1309">
        <v>2020</v>
      </c>
      <c r="H1309">
        <v>2020</v>
      </c>
      <c r="I1309" s="1" t="s">
        <v>29</v>
      </c>
      <c r="J1309" s="1" t="s">
        <v>30</v>
      </c>
      <c r="K1309" s="1" t="s">
        <v>168</v>
      </c>
      <c r="L1309" s="1" t="s">
        <v>169</v>
      </c>
      <c r="M1309" s="1" t="s">
        <v>62</v>
      </c>
      <c r="N1309" s="1" t="s">
        <v>34</v>
      </c>
      <c r="O1309" s="1" t="s">
        <v>35</v>
      </c>
      <c r="P1309" s="1" t="s">
        <v>25</v>
      </c>
      <c r="Q1309" s="1" t="s">
        <v>25</v>
      </c>
      <c r="R1309" s="1" t="s">
        <v>26</v>
      </c>
      <c r="S1309" s="1" t="s">
        <v>25</v>
      </c>
      <c r="T1309" s="1" t="s">
        <v>25</v>
      </c>
      <c r="U1309" s="1" t="s">
        <v>36</v>
      </c>
      <c r="V1309" s="1" t="s">
        <v>71</v>
      </c>
      <c r="W1309" s="1" t="s">
        <v>30</v>
      </c>
      <c r="X1309" s="1" t="s">
        <v>25</v>
      </c>
      <c r="Y1309">
        <v>1</v>
      </c>
    </row>
    <row r="1310" spans="1:25" hidden="1" x14ac:dyDescent="0.25">
      <c r="A1310" s="1" t="s">
        <v>25</v>
      </c>
      <c r="B1310" s="1" t="s">
        <v>26</v>
      </c>
      <c r="C1310" s="1" t="s">
        <v>26</v>
      </c>
      <c r="D1310" s="1" t="s">
        <v>27</v>
      </c>
      <c r="E1310" s="1" t="s">
        <v>42</v>
      </c>
      <c r="F1310">
        <v>2019</v>
      </c>
      <c r="G1310">
        <v>2019</v>
      </c>
      <c r="H1310">
        <v>2019</v>
      </c>
      <c r="I1310" s="1" t="s">
        <v>29</v>
      </c>
      <c r="J1310" s="1" t="s">
        <v>30</v>
      </c>
      <c r="K1310" s="1" t="s">
        <v>168</v>
      </c>
      <c r="L1310" s="1" t="s">
        <v>169</v>
      </c>
      <c r="M1310" s="1" t="s">
        <v>62</v>
      </c>
      <c r="N1310" s="1" t="s">
        <v>34</v>
      </c>
      <c r="O1310" s="1" t="s">
        <v>35</v>
      </c>
      <c r="P1310" s="1" t="s">
        <v>26</v>
      </c>
      <c r="Q1310" s="1" t="s">
        <v>26</v>
      </c>
      <c r="R1310" s="1" t="s">
        <v>26</v>
      </c>
      <c r="S1310" s="1" t="s">
        <v>26</v>
      </c>
      <c r="T1310" s="1" t="s">
        <v>26</v>
      </c>
      <c r="U1310" s="1" t="s">
        <v>36</v>
      </c>
      <c r="V1310" s="1" t="s">
        <v>71</v>
      </c>
      <c r="W1310" s="1" t="s">
        <v>122</v>
      </c>
      <c r="X1310" s="1" t="s">
        <v>26</v>
      </c>
      <c r="Y1310">
        <v>1</v>
      </c>
    </row>
    <row r="1311" spans="1:25" hidden="1" x14ac:dyDescent="0.25">
      <c r="A1311" s="1" t="s">
        <v>25</v>
      </c>
      <c r="B1311" s="1" t="s">
        <v>26</v>
      </c>
      <c r="C1311" s="1" t="s">
        <v>26</v>
      </c>
      <c r="D1311" s="1" t="s">
        <v>27</v>
      </c>
      <c r="E1311" s="1" t="s">
        <v>28</v>
      </c>
      <c r="F1311">
        <v>2019</v>
      </c>
      <c r="G1311">
        <v>2019</v>
      </c>
      <c r="H1311">
        <v>2019</v>
      </c>
      <c r="I1311" s="1" t="s">
        <v>29</v>
      </c>
      <c r="J1311" s="1" t="s">
        <v>30</v>
      </c>
      <c r="K1311" s="1" t="s">
        <v>43</v>
      </c>
      <c r="L1311" s="1" t="s">
        <v>44</v>
      </c>
      <c r="M1311" s="1" t="s">
        <v>45</v>
      </c>
      <c r="N1311" s="1" t="s">
        <v>34</v>
      </c>
      <c r="O1311" s="1" t="s">
        <v>35</v>
      </c>
      <c r="P1311" s="1" t="s">
        <v>25</v>
      </c>
      <c r="Q1311" s="1" t="s">
        <v>25</v>
      </c>
      <c r="R1311" s="1" t="s">
        <v>26</v>
      </c>
      <c r="S1311" s="1" t="s">
        <v>25</v>
      </c>
      <c r="T1311" s="1" t="s">
        <v>25</v>
      </c>
      <c r="U1311" s="1" t="s">
        <v>36</v>
      </c>
      <c r="V1311" s="1" t="s">
        <v>71</v>
      </c>
      <c r="W1311" s="1" t="s">
        <v>30</v>
      </c>
      <c r="X1311" s="1" t="s">
        <v>26</v>
      </c>
      <c r="Y1311">
        <v>4</v>
      </c>
    </row>
    <row r="1312" spans="1:25" hidden="1" x14ac:dyDescent="0.25">
      <c r="A1312" s="1" t="s">
        <v>25</v>
      </c>
      <c r="B1312" s="1" t="s">
        <v>26</v>
      </c>
      <c r="C1312" s="1" t="s">
        <v>26</v>
      </c>
      <c r="D1312" s="1" t="s">
        <v>46</v>
      </c>
      <c r="E1312" s="1" t="s">
        <v>53</v>
      </c>
      <c r="F1312">
        <v>2018</v>
      </c>
      <c r="G1312">
        <v>2018</v>
      </c>
      <c r="H1312">
        <v>2018</v>
      </c>
      <c r="I1312" s="1" t="s">
        <v>29</v>
      </c>
      <c r="J1312" s="1" t="s">
        <v>30</v>
      </c>
      <c r="K1312" s="1" t="s">
        <v>38</v>
      </c>
      <c r="L1312" s="1" t="s">
        <v>441</v>
      </c>
      <c r="M1312" s="1" t="s">
        <v>55</v>
      </c>
      <c r="N1312" s="1" t="s">
        <v>34</v>
      </c>
      <c r="O1312" s="1" t="s">
        <v>35</v>
      </c>
      <c r="P1312" s="1" t="s">
        <v>25</v>
      </c>
      <c r="Q1312" s="1" t="s">
        <v>26</v>
      </c>
      <c r="R1312" s="1" t="s">
        <v>26</v>
      </c>
      <c r="S1312" s="1" t="s">
        <v>25</v>
      </c>
      <c r="T1312" s="1" t="s">
        <v>25</v>
      </c>
      <c r="U1312" s="1" t="s">
        <v>36</v>
      </c>
      <c r="V1312" s="1" t="s">
        <v>71</v>
      </c>
      <c r="W1312" s="1" t="s">
        <v>30</v>
      </c>
      <c r="X1312" s="1" t="s">
        <v>26</v>
      </c>
      <c r="Y1312">
        <v>1</v>
      </c>
    </row>
    <row r="1313" spans="1:25" hidden="1" x14ac:dyDescent="0.25">
      <c r="A1313" s="1" t="s">
        <v>25</v>
      </c>
      <c r="B1313" s="1" t="s">
        <v>26</v>
      </c>
      <c r="C1313" s="1" t="s">
        <v>26</v>
      </c>
      <c r="D1313" s="1" t="s">
        <v>27</v>
      </c>
      <c r="E1313" s="1" t="s">
        <v>28</v>
      </c>
      <c r="F1313">
        <v>2018</v>
      </c>
      <c r="G1313">
        <v>2018</v>
      </c>
      <c r="H1313">
        <v>2018</v>
      </c>
      <c r="I1313" s="1" t="s">
        <v>29</v>
      </c>
      <c r="J1313" s="1" t="s">
        <v>30</v>
      </c>
      <c r="K1313" s="1" t="s">
        <v>50</v>
      </c>
      <c r="L1313" s="1" t="s">
        <v>51</v>
      </c>
      <c r="M1313" s="1" t="s">
        <v>52</v>
      </c>
      <c r="N1313" s="1" t="s">
        <v>34</v>
      </c>
      <c r="O1313" s="1" t="s">
        <v>35</v>
      </c>
      <c r="P1313" s="1" t="s">
        <v>25</v>
      </c>
      <c r="Q1313" s="1" t="s">
        <v>25</v>
      </c>
      <c r="R1313" s="1" t="s">
        <v>26</v>
      </c>
      <c r="S1313" s="1" t="s">
        <v>25</v>
      </c>
      <c r="T1313" s="1" t="s">
        <v>25</v>
      </c>
      <c r="U1313" s="1" t="s">
        <v>36</v>
      </c>
      <c r="V1313" s="1" t="s">
        <v>71</v>
      </c>
      <c r="W1313" s="1" t="s">
        <v>30</v>
      </c>
      <c r="X1313" s="1" t="s">
        <v>25</v>
      </c>
      <c r="Y1313">
        <v>1</v>
      </c>
    </row>
    <row r="1314" spans="1:25" hidden="1" x14ac:dyDescent="0.25">
      <c r="A1314" s="1" t="s">
        <v>25</v>
      </c>
      <c r="B1314" s="1" t="s">
        <v>26</v>
      </c>
      <c r="C1314" s="1" t="s">
        <v>26</v>
      </c>
      <c r="D1314" s="1" t="s">
        <v>27</v>
      </c>
      <c r="E1314" s="1" t="s">
        <v>28</v>
      </c>
      <c r="F1314">
        <v>2017</v>
      </c>
      <c r="G1314">
        <v>2017</v>
      </c>
      <c r="H1314">
        <v>2017</v>
      </c>
      <c r="I1314" s="1" t="s">
        <v>29</v>
      </c>
      <c r="J1314" s="1" t="s">
        <v>30</v>
      </c>
      <c r="K1314" s="1" t="s">
        <v>63</v>
      </c>
      <c r="L1314" s="1" t="s">
        <v>444</v>
      </c>
      <c r="M1314" s="1" t="s">
        <v>65</v>
      </c>
      <c r="N1314" s="1" t="s">
        <v>34</v>
      </c>
      <c r="O1314" s="1" t="s">
        <v>35</v>
      </c>
      <c r="P1314" s="1" t="s">
        <v>25</v>
      </c>
      <c r="Q1314" s="1" t="s">
        <v>25</v>
      </c>
      <c r="R1314" s="1" t="s">
        <v>26</v>
      </c>
      <c r="S1314" s="1" t="s">
        <v>25</v>
      </c>
      <c r="T1314" s="1" t="s">
        <v>25</v>
      </c>
      <c r="U1314" s="1" t="s">
        <v>36</v>
      </c>
      <c r="V1314" s="1" t="s">
        <v>71</v>
      </c>
      <c r="W1314" s="1" t="s">
        <v>30</v>
      </c>
      <c r="X1314" s="1" t="s">
        <v>26</v>
      </c>
      <c r="Y1314">
        <v>1</v>
      </c>
    </row>
    <row r="1315" spans="1:25" hidden="1" x14ac:dyDescent="0.25">
      <c r="A1315" s="1" t="s">
        <v>25</v>
      </c>
      <c r="B1315" s="1" t="s">
        <v>26</v>
      </c>
      <c r="C1315" s="1" t="s">
        <v>26</v>
      </c>
      <c r="D1315" s="1" t="s">
        <v>27</v>
      </c>
      <c r="E1315" s="1" t="s">
        <v>28</v>
      </c>
      <c r="F1315">
        <v>2017</v>
      </c>
      <c r="G1315">
        <v>2017</v>
      </c>
      <c r="H1315">
        <v>2017</v>
      </c>
      <c r="I1315" s="1" t="s">
        <v>29</v>
      </c>
      <c r="J1315" s="1" t="s">
        <v>30</v>
      </c>
      <c r="K1315" s="1" t="s">
        <v>75</v>
      </c>
      <c r="L1315" s="1" t="s">
        <v>133</v>
      </c>
      <c r="M1315" s="1" t="s">
        <v>77</v>
      </c>
      <c r="N1315" s="1" t="s">
        <v>34</v>
      </c>
      <c r="O1315" s="1" t="s">
        <v>35</v>
      </c>
      <c r="P1315" s="1" t="s">
        <v>25</v>
      </c>
      <c r="Q1315" s="1" t="s">
        <v>25</v>
      </c>
      <c r="R1315" s="1" t="s">
        <v>26</v>
      </c>
      <c r="S1315" s="1" t="s">
        <v>26</v>
      </c>
      <c r="T1315" s="1" t="s">
        <v>25</v>
      </c>
      <c r="U1315" s="1" t="s">
        <v>36</v>
      </c>
      <c r="V1315" s="1" t="s">
        <v>71</v>
      </c>
      <c r="W1315" s="1" t="s">
        <v>30</v>
      </c>
      <c r="X1315" s="1" t="s">
        <v>25</v>
      </c>
      <c r="Y1315">
        <v>1</v>
      </c>
    </row>
    <row r="1316" spans="1:25" hidden="1" x14ac:dyDescent="0.25">
      <c r="A1316" s="1" t="s">
        <v>25</v>
      </c>
      <c r="B1316" s="1" t="s">
        <v>26</v>
      </c>
      <c r="C1316" s="1" t="s">
        <v>26</v>
      </c>
      <c r="D1316" s="1" t="s">
        <v>27</v>
      </c>
      <c r="E1316" s="1" t="s">
        <v>28</v>
      </c>
      <c r="F1316">
        <v>2018</v>
      </c>
      <c r="G1316">
        <v>2018</v>
      </c>
      <c r="H1316">
        <v>2018</v>
      </c>
      <c r="I1316" s="1" t="s">
        <v>29</v>
      </c>
      <c r="J1316" s="1" t="s">
        <v>30</v>
      </c>
      <c r="K1316" s="1" t="s">
        <v>78</v>
      </c>
      <c r="L1316" s="1" t="s">
        <v>178</v>
      </c>
      <c r="M1316" s="1" t="s">
        <v>80</v>
      </c>
      <c r="N1316" s="1" t="s">
        <v>34</v>
      </c>
      <c r="O1316" s="1" t="s">
        <v>35</v>
      </c>
      <c r="P1316" s="1" t="s">
        <v>25</v>
      </c>
      <c r="Q1316" s="1" t="s">
        <v>25</v>
      </c>
      <c r="R1316" s="1" t="s">
        <v>26</v>
      </c>
      <c r="S1316" s="1" t="s">
        <v>25</v>
      </c>
      <c r="T1316" s="1" t="s">
        <v>26</v>
      </c>
      <c r="U1316" s="1" t="s">
        <v>36</v>
      </c>
      <c r="V1316" s="1" t="s">
        <v>71</v>
      </c>
      <c r="W1316" s="1" t="s">
        <v>30</v>
      </c>
      <c r="X1316" s="1" t="s">
        <v>26</v>
      </c>
      <c r="Y1316">
        <v>1</v>
      </c>
    </row>
    <row r="1317" spans="1:25" hidden="1" x14ac:dyDescent="0.25">
      <c r="A1317" s="1" t="s">
        <v>25</v>
      </c>
      <c r="B1317" s="1" t="s">
        <v>26</v>
      </c>
      <c r="C1317" s="1" t="s">
        <v>26</v>
      </c>
      <c r="D1317" s="1" t="s">
        <v>27</v>
      </c>
      <c r="E1317" s="1" t="s">
        <v>28</v>
      </c>
      <c r="F1317">
        <v>2018</v>
      </c>
      <c r="G1317">
        <v>2018</v>
      </c>
      <c r="H1317">
        <v>2018</v>
      </c>
      <c r="I1317" s="1" t="s">
        <v>29</v>
      </c>
      <c r="J1317" s="1" t="s">
        <v>30</v>
      </c>
      <c r="K1317" s="1" t="s">
        <v>31</v>
      </c>
      <c r="L1317" s="1" t="s">
        <v>257</v>
      </c>
      <c r="M1317" s="1" t="s">
        <v>33</v>
      </c>
      <c r="N1317" s="1" t="s">
        <v>34</v>
      </c>
      <c r="O1317" s="1" t="s">
        <v>35</v>
      </c>
      <c r="P1317" s="1" t="s">
        <v>25</v>
      </c>
      <c r="Q1317" s="1" t="s">
        <v>25</v>
      </c>
      <c r="R1317" s="1" t="s">
        <v>26</v>
      </c>
      <c r="S1317" s="1" t="s">
        <v>25</v>
      </c>
      <c r="T1317" s="1" t="s">
        <v>25</v>
      </c>
      <c r="U1317" s="1" t="s">
        <v>36</v>
      </c>
      <c r="V1317" s="1" t="s">
        <v>71</v>
      </c>
      <c r="W1317" s="1" t="s">
        <v>30</v>
      </c>
      <c r="X1317" s="1" t="s">
        <v>25</v>
      </c>
      <c r="Y1317">
        <v>1</v>
      </c>
    </row>
    <row r="1318" spans="1:25" hidden="1" x14ac:dyDescent="0.25">
      <c r="A1318" s="1" t="s">
        <v>25</v>
      </c>
      <c r="B1318" s="1" t="s">
        <v>26</v>
      </c>
      <c r="C1318" s="1" t="s">
        <v>26</v>
      </c>
      <c r="D1318" s="1" t="s">
        <v>46</v>
      </c>
      <c r="E1318" s="1" t="s">
        <v>42</v>
      </c>
      <c r="F1318">
        <v>2020</v>
      </c>
      <c r="G1318">
        <v>2020</v>
      </c>
      <c r="H1318">
        <v>2020</v>
      </c>
      <c r="I1318" s="1" t="s">
        <v>29</v>
      </c>
      <c r="J1318" s="1" t="s">
        <v>30</v>
      </c>
      <c r="K1318" s="1" t="s">
        <v>151</v>
      </c>
      <c r="L1318" s="1" t="s">
        <v>152</v>
      </c>
      <c r="M1318" s="1" t="s">
        <v>153</v>
      </c>
      <c r="N1318" s="1" t="s">
        <v>34</v>
      </c>
      <c r="O1318" s="1" t="s">
        <v>35</v>
      </c>
      <c r="P1318" s="1" t="s">
        <v>26</v>
      </c>
      <c r="Q1318" s="1" t="s">
        <v>26</v>
      </c>
      <c r="R1318" s="1" t="s">
        <v>26</v>
      </c>
      <c r="S1318" s="1" t="s">
        <v>26</v>
      </c>
      <c r="T1318" s="1" t="s">
        <v>26</v>
      </c>
      <c r="U1318" s="1" t="s">
        <v>36</v>
      </c>
      <c r="V1318" s="1" t="s">
        <v>71</v>
      </c>
      <c r="W1318" s="1" t="s">
        <v>30</v>
      </c>
      <c r="X1318" s="1" t="s">
        <v>26</v>
      </c>
      <c r="Y1318">
        <v>1</v>
      </c>
    </row>
    <row r="1319" spans="1:25" hidden="1" x14ac:dyDescent="0.25">
      <c r="A1319" s="1" t="s">
        <v>25</v>
      </c>
      <c r="B1319" s="1" t="s">
        <v>26</v>
      </c>
      <c r="C1319" s="1" t="s">
        <v>26</v>
      </c>
      <c r="D1319" s="1" t="s">
        <v>46</v>
      </c>
      <c r="E1319" s="1" t="s">
        <v>85</v>
      </c>
      <c r="F1319">
        <v>2019</v>
      </c>
      <c r="G1319">
        <v>2019</v>
      </c>
      <c r="H1319">
        <v>2019</v>
      </c>
      <c r="I1319" s="1" t="s">
        <v>29</v>
      </c>
      <c r="J1319" s="1" t="s">
        <v>30</v>
      </c>
      <c r="K1319" s="1" t="s">
        <v>57</v>
      </c>
      <c r="L1319" s="1" t="s">
        <v>72</v>
      </c>
      <c r="M1319" s="1" t="s">
        <v>59</v>
      </c>
      <c r="N1319" s="1" t="s">
        <v>34</v>
      </c>
      <c r="O1319" s="1" t="s">
        <v>35</v>
      </c>
      <c r="P1319" s="1" t="s">
        <v>25</v>
      </c>
      <c r="Q1319" s="1" t="s">
        <v>25</v>
      </c>
      <c r="R1319" s="1" t="s">
        <v>26</v>
      </c>
      <c r="S1319" s="1" t="s">
        <v>25</v>
      </c>
      <c r="T1319" s="1" t="s">
        <v>25</v>
      </c>
      <c r="U1319" s="1" t="s">
        <v>36</v>
      </c>
      <c r="V1319" s="1" t="s">
        <v>71</v>
      </c>
      <c r="W1319" s="1" t="s">
        <v>30</v>
      </c>
      <c r="X1319" s="1" t="s">
        <v>26</v>
      </c>
      <c r="Y1319">
        <v>1</v>
      </c>
    </row>
    <row r="1320" spans="1:25" hidden="1" x14ac:dyDescent="0.25">
      <c r="A1320" s="1" t="s">
        <v>25</v>
      </c>
      <c r="B1320" s="1" t="s">
        <v>26</v>
      </c>
      <c r="C1320" s="1" t="s">
        <v>26</v>
      </c>
      <c r="D1320" s="1" t="s">
        <v>27</v>
      </c>
      <c r="E1320" s="1" t="s">
        <v>42</v>
      </c>
      <c r="F1320">
        <v>2017</v>
      </c>
      <c r="G1320">
        <v>2017</v>
      </c>
      <c r="H1320">
        <v>2017</v>
      </c>
      <c r="I1320" s="1" t="s">
        <v>29</v>
      </c>
      <c r="J1320" s="1" t="s">
        <v>30</v>
      </c>
      <c r="K1320" s="1" t="s">
        <v>47</v>
      </c>
      <c r="L1320" s="1" t="s">
        <v>48</v>
      </c>
      <c r="M1320" s="1" t="s">
        <v>49</v>
      </c>
      <c r="N1320" s="1" t="s">
        <v>34</v>
      </c>
      <c r="O1320" s="1" t="s">
        <v>35</v>
      </c>
      <c r="P1320" s="1" t="s">
        <v>26</v>
      </c>
      <c r="Q1320" s="1" t="s">
        <v>26</v>
      </c>
      <c r="R1320" s="1" t="s">
        <v>26</v>
      </c>
      <c r="S1320" s="1" t="s">
        <v>26</v>
      </c>
      <c r="T1320" s="1" t="s">
        <v>26</v>
      </c>
      <c r="U1320" s="1" t="s">
        <v>36</v>
      </c>
      <c r="V1320" s="1" t="s">
        <v>71</v>
      </c>
      <c r="W1320" s="1" t="s">
        <v>30</v>
      </c>
      <c r="X1320" s="1" t="s">
        <v>25</v>
      </c>
      <c r="Y1320">
        <v>1</v>
      </c>
    </row>
    <row r="1321" spans="1:25" hidden="1" x14ac:dyDescent="0.25">
      <c r="A1321" s="1" t="s">
        <v>25</v>
      </c>
      <c r="B1321" s="1" t="s">
        <v>26</v>
      </c>
      <c r="C1321" s="1" t="s">
        <v>26</v>
      </c>
      <c r="D1321" s="1" t="s">
        <v>27</v>
      </c>
      <c r="E1321" s="1" t="s">
        <v>28</v>
      </c>
      <c r="F1321">
        <v>2020</v>
      </c>
      <c r="G1321">
        <v>2020</v>
      </c>
      <c r="H1321">
        <v>2020</v>
      </c>
      <c r="I1321" s="1" t="s">
        <v>29</v>
      </c>
      <c r="J1321" s="1" t="s">
        <v>30</v>
      </c>
      <c r="K1321" s="1" t="s">
        <v>31</v>
      </c>
      <c r="L1321" s="1" t="s">
        <v>257</v>
      </c>
      <c r="M1321" s="1" t="s">
        <v>33</v>
      </c>
      <c r="N1321" s="1" t="s">
        <v>34</v>
      </c>
      <c r="O1321" s="1" t="s">
        <v>35</v>
      </c>
      <c r="P1321" s="1" t="s">
        <v>25</v>
      </c>
      <c r="Q1321" s="1" t="s">
        <v>25</v>
      </c>
      <c r="R1321" s="1" t="s">
        <v>26</v>
      </c>
      <c r="S1321" s="1" t="s">
        <v>25</v>
      </c>
      <c r="T1321" s="1" t="s">
        <v>25</v>
      </c>
      <c r="U1321" s="1" t="s">
        <v>36</v>
      </c>
      <c r="V1321" s="1" t="s">
        <v>71</v>
      </c>
      <c r="W1321" s="1" t="s">
        <v>30</v>
      </c>
      <c r="X1321" s="1" t="s">
        <v>26</v>
      </c>
      <c r="Y1321">
        <v>1</v>
      </c>
    </row>
    <row r="1322" spans="1:25" hidden="1" x14ac:dyDescent="0.25">
      <c r="A1322" s="1" t="s">
        <v>26</v>
      </c>
      <c r="B1322" s="1" t="s">
        <v>25</v>
      </c>
      <c r="C1322" s="1" t="s">
        <v>26</v>
      </c>
      <c r="D1322" s="1" t="s">
        <v>27</v>
      </c>
      <c r="E1322" s="1" t="s">
        <v>53</v>
      </c>
      <c r="F1322">
        <v>2020</v>
      </c>
      <c r="G1322">
        <v>2021</v>
      </c>
      <c r="H1322">
        <v>2020</v>
      </c>
      <c r="I1322" s="1" t="s">
        <v>29</v>
      </c>
      <c r="J1322" s="1" t="s">
        <v>30</v>
      </c>
      <c r="K1322" s="1" t="s">
        <v>43</v>
      </c>
      <c r="L1322" s="1" t="s">
        <v>44</v>
      </c>
      <c r="M1322" s="1" t="s">
        <v>45</v>
      </c>
      <c r="N1322" s="1" t="s">
        <v>34</v>
      </c>
      <c r="O1322" s="1" t="s">
        <v>35</v>
      </c>
      <c r="P1322" s="1" t="s">
        <v>26</v>
      </c>
      <c r="Q1322" s="1" t="s">
        <v>26</v>
      </c>
      <c r="R1322" s="1" t="s">
        <v>26</v>
      </c>
      <c r="S1322" s="1" t="s">
        <v>26</v>
      </c>
      <c r="T1322" s="1" t="s">
        <v>25</v>
      </c>
      <c r="U1322" s="1" t="s">
        <v>56</v>
      </c>
      <c r="V1322" s="1" t="s">
        <v>71</v>
      </c>
      <c r="W1322" s="1" t="s">
        <v>30</v>
      </c>
      <c r="X1322" s="1" t="s">
        <v>26</v>
      </c>
      <c r="Y1322">
        <v>1</v>
      </c>
    </row>
    <row r="1323" spans="1:25" hidden="1" x14ac:dyDescent="0.25">
      <c r="A1323" s="1" t="s">
        <v>25</v>
      </c>
      <c r="B1323" s="1" t="s">
        <v>26</v>
      </c>
      <c r="C1323" s="1" t="s">
        <v>26</v>
      </c>
      <c r="D1323" s="1" t="s">
        <v>46</v>
      </c>
      <c r="E1323" s="1" t="s">
        <v>53</v>
      </c>
      <c r="F1323">
        <v>2019</v>
      </c>
      <c r="G1323">
        <v>2019</v>
      </c>
      <c r="H1323">
        <v>2019</v>
      </c>
      <c r="I1323" s="1" t="s">
        <v>29</v>
      </c>
      <c r="J1323" s="1" t="s">
        <v>30</v>
      </c>
      <c r="K1323" s="1" t="s">
        <v>107</v>
      </c>
      <c r="L1323" s="1" t="s">
        <v>448</v>
      </c>
      <c r="M1323" s="1" t="s">
        <v>109</v>
      </c>
      <c r="N1323" s="1" t="s">
        <v>34</v>
      </c>
      <c r="O1323" s="1" t="s">
        <v>35</v>
      </c>
      <c r="P1323" s="1" t="s">
        <v>25</v>
      </c>
      <c r="Q1323" s="1" t="s">
        <v>26</v>
      </c>
      <c r="R1323" s="1" t="s">
        <v>26</v>
      </c>
      <c r="S1323" s="1" t="s">
        <v>25</v>
      </c>
      <c r="T1323" s="1" t="s">
        <v>25</v>
      </c>
      <c r="U1323" s="1" t="s">
        <v>36</v>
      </c>
      <c r="V1323" s="1" t="s">
        <v>71</v>
      </c>
      <c r="W1323" s="1" t="s">
        <v>30</v>
      </c>
      <c r="X1323" s="1" t="s">
        <v>25</v>
      </c>
      <c r="Y1323">
        <v>1</v>
      </c>
    </row>
    <row r="1324" spans="1:25" hidden="1" x14ac:dyDescent="0.25">
      <c r="A1324" s="1" t="s">
        <v>25</v>
      </c>
      <c r="B1324" s="1" t="s">
        <v>26</v>
      </c>
      <c r="C1324" s="1" t="s">
        <v>26</v>
      </c>
      <c r="D1324" s="1" t="s">
        <v>46</v>
      </c>
      <c r="E1324" s="1" t="s">
        <v>53</v>
      </c>
      <c r="F1324">
        <v>2019</v>
      </c>
      <c r="G1324">
        <v>2019</v>
      </c>
      <c r="H1324">
        <v>2019</v>
      </c>
      <c r="I1324" s="1" t="s">
        <v>29</v>
      </c>
      <c r="J1324" s="1" t="s">
        <v>30</v>
      </c>
      <c r="K1324" s="1" t="s">
        <v>38</v>
      </c>
      <c r="L1324" s="1" t="s">
        <v>39</v>
      </c>
      <c r="M1324" s="1" t="s">
        <v>40</v>
      </c>
      <c r="N1324" s="1" t="s">
        <v>34</v>
      </c>
      <c r="O1324" s="1" t="s">
        <v>35</v>
      </c>
      <c r="P1324" s="1" t="s">
        <v>25</v>
      </c>
      <c r="Q1324" s="1" t="s">
        <v>26</v>
      </c>
      <c r="R1324" s="1" t="s">
        <v>26</v>
      </c>
      <c r="S1324" s="1" t="s">
        <v>25</v>
      </c>
      <c r="T1324" s="1" t="s">
        <v>25</v>
      </c>
      <c r="U1324" s="1" t="s">
        <v>36</v>
      </c>
      <c r="V1324" s="1" t="s">
        <v>71</v>
      </c>
      <c r="W1324" s="1" t="s">
        <v>30</v>
      </c>
      <c r="X1324" s="1" t="s">
        <v>26</v>
      </c>
      <c r="Y1324">
        <v>3</v>
      </c>
    </row>
    <row r="1325" spans="1:25" hidden="1" x14ac:dyDescent="0.25">
      <c r="A1325" s="1" t="s">
        <v>25</v>
      </c>
      <c r="B1325" s="1" t="s">
        <v>26</v>
      </c>
      <c r="C1325" s="1" t="s">
        <v>26</v>
      </c>
      <c r="D1325" s="1" t="s">
        <v>27</v>
      </c>
      <c r="E1325" s="1" t="s">
        <v>28</v>
      </c>
      <c r="F1325">
        <v>2019</v>
      </c>
      <c r="G1325">
        <v>2019</v>
      </c>
      <c r="H1325">
        <v>2019</v>
      </c>
      <c r="I1325" s="1" t="s">
        <v>29</v>
      </c>
      <c r="J1325" s="1" t="s">
        <v>30</v>
      </c>
      <c r="K1325" s="1" t="s">
        <v>66</v>
      </c>
      <c r="L1325" s="1" t="s">
        <v>67</v>
      </c>
      <c r="M1325" s="1" t="s">
        <v>68</v>
      </c>
      <c r="N1325" s="1" t="s">
        <v>34</v>
      </c>
      <c r="O1325" s="1" t="s">
        <v>35</v>
      </c>
      <c r="P1325" s="1" t="s">
        <v>25</v>
      </c>
      <c r="Q1325" s="1" t="s">
        <v>25</v>
      </c>
      <c r="R1325" s="1" t="s">
        <v>26</v>
      </c>
      <c r="S1325" s="1" t="s">
        <v>25</v>
      </c>
      <c r="T1325" s="1" t="s">
        <v>25</v>
      </c>
      <c r="U1325" s="1" t="s">
        <v>36</v>
      </c>
      <c r="V1325" s="1" t="s">
        <v>71</v>
      </c>
      <c r="W1325" s="1" t="s">
        <v>30</v>
      </c>
      <c r="X1325" s="1" t="s">
        <v>26</v>
      </c>
      <c r="Y1325">
        <v>6</v>
      </c>
    </row>
    <row r="1326" spans="1:25" hidden="1" x14ac:dyDescent="0.25">
      <c r="A1326" s="1" t="s">
        <v>25</v>
      </c>
      <c r="B1326" s="1" t="s">
        <v>26</v>
      </c>
      <c r="C1326" s="1" t="s">
        <v>26</v>
      </c>
      <c r="D1326" s="1" t="s">
        <v>46</v>
      </c>
      <c r="E1326" s="1" t="s">
        <v>53</v>
      </c>
      <c r="F1326">
        <v>2020</v>
      </c>
      <c r="G1326">
        <v>2020</v>
      </c>
      <c r="H1326">
        <v>2020</v>
      </c>
      <c r="I1326" s="1" t="s">
        <v>29</v>
      </c>
      <c r="J1326" s="1" t="s">
        <v>30</v>
      </c>
      <c r="K1326" s="1" t="s">
        <v>75</v>
      </c>
      <c r="L1326" s="1" t="s">
        <v>133</v>
      </c>
      <c r="M1326" s="1" t="s">
        <v>77</v>
      </c>
      <c r="N1326" s="1" t="s">
        <v>34</v>
      </c>
      <c r="O1326" s="1" t="s">
        <v>35</v>
      </c>
      <c r="P1326" s="1" t="s">
        <v>25</v>
      </c>
      <c r="Q1326" s="1" t="s">
        <v>26</v>
      </c>
      <c r="R1326" s="1" t="s">
        <v>26</v>
      </c>
      <c r="S1326" s="1" t="s">
        <v>25</v>
      </c>
      <c r="T1326" s="1" t="s">
        <v>25</v>
      </c>
      <c r="U1326" s="1" t="s">
        <v>36</v>
      </c>
      <c r="V1326" s="1" t="s">
        <v>71</v>
      </c>
      <c r="W1326" s="1" t="s">
        <v>30</v>
      </c>
      <c r="X1326" s="1" t="s">
        <v>25</v>
      </c>
      <c r="Y1326">
        <v>2</v>
      </c>
    </row>
    <row r="1327" spans="1:25" hidden="1" x14ac:dyDescent="0.25">
      <c r="A1327" s="1" t="s">
        <v>25</v>
      </c>
      <c r="B1327" s="1" t="s">
        <v>26</v>
      </c>
      <c r="C1327" s="1" t="s">
        <v>26</v>
      </c>
      <c r="D1327" s="1" t="s">
        <v>27</v>
      </c>
      <c r="E1327" s="1" t="s">
        <v>28</v>
      </c>
      <c r="F1327">
        <v>2017</v>
      </c>
      <c r="G1327">
        <v>2017</v>
      </c>
      <c r="H1327">
        <v>2017</v>
      </c>
      <c r="I1327" s="1" t="s">
        <v>29</v>
      </c>
      <c r="J1327" s="1" t="s">
        <v>30</v>
      </c>
      <c r="K1327" s="1" t="s">
        <v>38</v>
      </c>
      <c r="L1327" s="1" t="s">
        <v>39</v>
      </c>
      <c r="M1327" s="1" t="s">
        <v>40</v>
      </c>
      <c r="N1327" s="1" t="s">
        <v>34</v>
      </c>
      <c r="O1327" s="1" t="s">
        <v>35</v>
      </c>
      <c r="P1327" s="1" t="s">
        <v>25</v>
      </c>
      <c r="Q1327" s="1" t="s">
        <v>25</v>
      </c>
      <c r="R1327" s="1" t="s">
        <v>26</v>
      </c>
      <c r="S1327" s="1" t="s">
        <v>26</v>
      </c>
      <c r="T1327" s="1" t="s">
        <v>25</v>
      </c>
      <c r="U1327" s="1" t="s">
        <v>36</v>
      </c>
      <c r="V1327" s="1" t="s">
        <v>71</v>
      </c>
      <c r="W1327" s="1" t="s">
        <v>30</v>
      </c>
      <c r="X1327" s="1" t="s">
        <v>25</v>
      </c>
      <c r="Y1327">
        <v>2</v>
      </c>
    </row>
    <row r="1328" spans="1:25" hidden="1" x14ac:dyDescent="0.25">
      <c r="A1328" s="1" t="s">
        <v>25</v>
      </c>
      <c r="B1328" s="1" t="s">
        <v>26</v>
      </c>
      <c r="C1328" s="1" t="s">
        <v>26</v>
      </c>
      <c r="D1328" s="1" t="s">
        <v>27</v>
      </c>
      <c r="E1328" s="1" t="s">
        <v>42</v>
      </c>
      <c r="F1328">
        <v>2020</v>
      </c>
      <c r="G1328">
        <v>2020</v>
      </c>
      <c r="H1328">
        <v>2020</v>
      </c>
      <c r="I1328" s="1" t="s">
        <v>29</v>
      </c>
      <c r="J1328" s="1" t="s">
        <v>30</v>
      </c>
      <c r="K1328" s="1" t="s">
        <v>57</v>
      </c>
      <c r="L1328" s="1" t="s">
        <v>451</v>
      </c>
      <c r="M1328" s="1" t="s">
        <v>59</v>
      </c>
      <c r="N1328" s="1" t="s">
        <v>34</v>
      </c>
      <c r="O1328" s="1" t="s">
        <v>35</v>
      </c>
      <c r="P1328" s="1" t="s">
        <v>26</v>
      </c>
      <c r="Q1328" s="1" t="s">
        <v>26</v>
      </c>
      <c r="R1328" s="1" t="s">
        <v>26</v>
      </c>
      <c r="S1328" s="1" t="s">
        <v>26</v>
      </c>
      <c r="T1328" s="1" t="s">
        <v>26</v>
      </c>
      <c r="U1328" s="1" t="s">
        <v>36</v>
      </c>
      <c r="V1328" s="1" t="s">
        <v>71</v>
      </c>
      <c r="W1328" s="1" t="s">
        <v>30</v>
      </c>
      <c r="X1328" s="1" t="s">
        <v>25</v>
      </c>
      <c r="Y1328">
        <v>1</v>
      </c>
    </row>
    <row r="1329" spans="1:25" hidden="1" x14ac:dyDescent="0.25">
      <c r="A1329" s="1" t="s">
        <v>25</v>
      </c>
      <c r="B1329" s="1" t="s">
        <v>26</v>
      </c>
      <c r="C1329" s="1" t="s">
        <v>26</v>
      </c>
      <c r="D1329" s="1" t="s">
        <v>46</v>
      </c>
      <c r="E1329" s="1" t="s">
        <v>42</v>
      </c>
      <c r="F1329">
        <v>2016</v>
      </c>
      <c r="G1329">
        <v>2016</v>
      </c>
      <c r="H1329">
        <v>2016</v>
      </c>
      <c r="I1329" s="1" t="s">
        <v>29</v>
      </c>
      <c r="J1329" s="1" t="s">
        <v>30</v>
      </c>
      <c r="K1329" s="1" t="s">
        <v>82</v>
      </c>
      <c r="L1329" s="1" t="s">
        <v>83</v>
      </c>
      <c r="M1329" s="1" t="s">
        <v>84</v>
      </c>
      <c r="N1329" s="1" t="s">
        <v>34</v>
      </c>
      <c r="O1329" s="1" t="s">
        <v>35</v>
      </c>
      <c r="P1329" s="1" t="s">
        <v>26</v>
      </c>
      <c r="Q1329" s="1" t="s">
        <v>26</v>
      </c>
      <c r="R1329" s="1" t="s">
        <v>26</v>
      </c>
      <c r="S1329" s="1" t="s">
        <v>26</v>
      </c>
      <c r="T1329" s="1" t="s">
        <v>26</v>
      </c>
      <c r="U1329" s="1" t="s">
        <v>36</v>
      </c>
      <c r="V1329" s="1" t="s">
        <v>71</v>
      </c>
      <c r="W1329" s="1" t="s">
        <v>30</v>
      </c>
      <c r="X1329" s="1" t="s">
        <v>26</v>
      </c>
      <c r="Y1329">
        <v>1</v>
      </c>
    </row>
    <row r="1330" spans="1:25" hidden="1" x14ac:dyDescent="0.25">
      <c r="A1330" s="1" t="s">
        <v>25</v>
      </c>
      <c r="B1330" s="1" t="s">
        <v>26</v>
      </c>
      <c r="C1330" s="1" t="s">
        <v>26</v>
      </c>
      <c r="D1330" s="1" t="s">
        <v>46</v>
      </c>
      <c r="E1330" s="1" t="s">
        <v>53</v>
      </c>
      <c r="F1330">
        <v>2020</v>
      </c>
      <c r="G1330">
        <v>2020</v>
      </c>
      <c r="H1330">
        <v>2020</v>
      </c>
      <c r="I1330" s="1" t="s">
        <v>29</v>
      </c>
      <c r="J1330" s="1" t="s">
        <v>30</v>
      </c>
      <c r="K1330" s="1" t="s">
        <v>38</v>
      </c>
      <c r="L1330" s="1" t="s">
        <v>39</v>
      </c>
      <c r="M1330" s="1" t="s">
        <v>40</v>
      </c>
      <c r="N1330" s="1" t="s">
        <v>34</v>
      </c>
      <c r="O1330" s="1" t="s">
        <v>35</v>
      </c>
      <c r="P1330" s="1" t="s">
        <v>25</v>
      </c>
      <c r="Q1330" s="1" t="s">
        <v>26</v>
      </c>
      <c r="R1330" s="1" t="s">
        <v>26</v>
      </c>
      <c r="S1330" s="1" t="s">
        <v>25</v>
      </c>
      <c r="T1330" s="1" t="s">
        <v>25</v>
      </c>
      <c r="U1330" s="1" t="s">
        <v>36</v>
      </c>
      <c r="V1330" s="1" t="s">
        <v>71</v>
      </c>
      <c r="W1330" s="1" t="s">
        <v>30</v>
      </c>
      <c r="X1330" s="1" t="s">
        <v>26</v>
      </c>
      <c r="Y1330">
        <v>4</v>
      </c>
    </row>
    <row r="1331" spans="1:25" hidden="1" x14ac:dyDescent="0.25">
      <c r="A1331" s="1" t="s">
        <v>25</v>
      </c>
      <c r="B1331" s="1" t="s">
        <v>26</v>
      </c>
      <c r="C1331" s="1" t="s">
        <v>26</v>
      </c>
      <c r="D1331" s="1" t="s">
        <v>46</v>
      </c>
      <c r="E1331" s="1" t="s">
        <v>53</v>
      </c>
      <c r="F1331">
        <v>2019</v>
      </c>
      <c r="G1331">
        <v>2019</v>
      </c>
      <c r="H1331">
        <v>2019</v>
      </c>
      <c r="I1331" s="1" t="s">
        <v>29</v>
      </c>
      <c r="J1331" s="1" t="s">
        <v>30</v>
      </c>
      <c r="K1331" s="1" t="s">
        <v>66</v>
      </c>
      <c r="L1331" s="1" t="s">
        <v>67</v>
      </c>
      <c r="M1331" s="1" t="s">
        <v>68</v>
      </c>
      <c r="N1331" s="1" t="s">
        <v>34</v>
      </c>
      <c r="O1331" s="1" t="s">
        <v>35</v>
      </c>
      <c r="P1331" s="1" t="s">
        <v>25</v>
      </c>
      <c r="Q1331" s="1" t="s">
        <v>26</v>
      </c>
      <c r="R1331" s="1" t="s">
        <v>26</v>
      </c>
      <c r="S1331" s="1" t="s">
        <v>25</v>
      </c>
      <c r="T1331" s="1" t="s">
        <v>25</v>
      </c>
      <c r="U1331" s="1" t="s">
        <v>36</v>
      </c>
      <c r="V1331" s="1" t="s">
        <v>71</v>
      </c>
      <c r="W1331" s="1" t="s">
        <v>551</v>
      </c>
      <c r="X1331" s="1" t="s">
        <v>25</v>
      </c>
      <c r="Y1331">
        <v>1</v>
      </c>
    </row>
    <row r="1332" spans="1:25" hidden="1" x14ac:dyDescent="0.25">
      <c r="A1332" s="1" t="s">
        <v>25</v>
      </c>
      <c r="B1332" s="1" t="s">
        <v>26</v>
      </c>
      <c r="C1332" s="1" t="s">
        <v>26</v>
      </c>
      <c r="D1332" s="1" t="s">
        <v>46</v>
      </c>
      <c r="E1332" s="1" t="s">
        <v>42</v>
      </c>
      <c r="F1332">
        <v>2019</v>
      </c>
      <c r="G1332">
        <v>2019</v>
      </c>
      <c r="H1332">
        <v>2019</v>
      </c>
      <c r="I1332" s="1" t="s">
        <v>29</v>
      </c>
      <c r="J1332" s="1" t="s">
        <v>30</v>
      </c>
      <c r="K1332" s="1" t="s">
        <v>31</v>
      </c>
      <c r="L1332" s="1" t="s">
        <v>275</v>
      </c>
      <c r="M1332" s="1" t="s">
        <v>33</v>
      </c>
      <c r="N1332" s="1" t="s">
        <v>34</v>
      </c>
      <c r="O1332" s="1" t="s">
        <v>35</v>
      </c>
      <c r="P1332" s="1" t="s">
        <v>26</v>
      </c>
      <c r="Q1332" s="1" t="s">
        <v>26</v>
      </c>
      <c r="R1332" s="1" t="s">
        <v>26</v>
      </c>
      <c r="S1332" s="1" t="s">
        <v>26</v>
      </c>
      <c r="T1332" s="1" t="s">
        <v>26</v>
      </c>
      <c r="U1332" s="1" t="s">
        <v>36</v>
      </c>
      <c r="V1332" s="1" t="s">
        <v>71</v>
      </c>
      <c r="W1332" s="1" t="s">
        <v>551</v>
      </c>
      <c r="X1332" s="1" t="s">
        <v>25</v>
      </c>
      <c r="Y1332">
        <v>1</v>
      </c>
    </row>
    <row r="1333" spans="1:25" hidden="1" x14ac:dyDescent="0.25">
      <c r="A1333" s="1" t="s">
        <v>25</v>
      </c>
      <c r="B1333" s="1" t="s">
        <v>26</v>
      </c>
      <c r="C1333" s="1" t="s">
        <v>26</v>
      </c>
      <c r="D1333" s="1" t="s">
        <v>27</v>
      </c>
      <c r="E1333" s="1" t="s">
        <v>42</v>
      </c>
      <c r="F1333">
        <v>2017</v>
      </c>
      <c r="G1333">
        <v>2017</v>
      </c>
      <c r="H1333">
        <v>2017</v>
      </c>
      <c r="I1333" s="1" t="s">
        <v>29</v>
      </c>
      <c r="J1333" s="1" t="s">
        <v>30</v>
      </c>
      <c r="K1333" s="1" t="s">
        <v>130</v>
      </c>
      <c r="L1333" s="1" t="s">
        <v>453</v>
      </c>
      <c r="M1333" s="1" t="s">
        <v>132</v>
      </c>
      <c r="N1333" s="1" t="s">
        <v>34</v>
      </c>
      <c r="O1333" s="1" t="s">
        <v>35</v>
      </c>
      <c r="P1333" s="1" t="s">
        <v>26</v>
      </c>
      <c r="Q1333" s="1" t="s">
        <v>26</v>
      </c>
      <c r="R1333" s="1" t="s">
        <v>26</v>
      </c>
      <c r="S1333" s="1" t="s">
        <v>26</v>
      </c>
      <c r="T1333" s="1" t="s">
        <v>26</v>
      </c>
      <c r="U1333" s="1" t="s">
        <v>36</v>
      </c>
      <c r="V1333" s="1" t="s">
        <v>71</v>
      </c>
      <c r="W1333" s="1" t="s">
        <v>30</v>
      </c>
      <c r="X1333" s="1" t="s">
        <v>25</v>
      </c>
      <c r="Y1333">
        <v>1</v>
      </c>
    </row>
    <row r="1334" spans="1:25" hidden="1" x14ac:dyDescent="0.25">
      <c r="A1334" s="1" t="s">
        <v>26</v>
      </c>
      <c r="B1334" s="1" t="s">
        <v>26</v>
      </c>
      <c r="C1334" s="1" t="s">
        <v>26</v>
      </c>
      <c r="D1334" s="1" t="s">
        <v>27</v>
      </c>
      <c r="E1334" s="1" t="s">
        <v>42</v>
      </c>
      <c r="F1334">
        <v>2018</v>
      </c>
      <c r="G1334">
        <v>2018</v>
      </c>
      <c r="H1334">
        <v>2018</v>
      </c>
      <c r="I1334" s="1" t="s">
        <v>29</v>
      </c>
      <c r="J1334" s="1" t="s">
        <v>30</v>
      </c>
      <c r="K1334" s="1" t="s">
        <v>50</v>
      </c>
      <c r="L1334" s="1" t="s">
        <v>454</v>
      </c>
      <c r="M1334" s="1" t="s">
        <v>52</v>
      </c>
      <c r="N1334" s="1" t="s">
        <v>34</v>
      </c>
      <c r="O1334" s="1" t="s">
        <v>35</v>
      </c>
      <c r="P1334" s="1" t="s">
        <v>26</v>
      </c>
      <c r="Q1334" s="1" t="s">
        <v>26</v>
      </c>
      <c r="R1334" s="1" t="s">
        <v>25</v>
      </c>
      <c r="S1334" s="1" t="s">
        <v>26</v>
      </c>
      <c r="T1334" s="1" t="s">
        <v>26</v>
      </c>
      <c r="U1334" s="1" t="s">
        <v>36</v>
      </c>
      <c r="V1334" s="1" t="s">
        <v>71</v>
      </c>
      <c r="W1334" s="1" t="s">
        <v>30</v>
      </c>
      <c r="X1334" s="1" t="s">
        <v>26</v>
      </c>
      <c r="Y1334">
        <v>1</v>
      </c>
    </row>
    <row r="1335" spans="1:25" hidden="1" x14ac:dyDescent="0.25">
      <c r="A1335" s="1" t="s">
        <v>25</v>
      </c>
      <c r="B1335" s="1" t="s">
        <v>26</v>
      </c>
      <c r="C1335" s="1" t="s">
        <v>26</v>
      </c>
      <c r="D1335" s="1" t="s">
        <v>46</v>
      </c>
      <c r="E1335" s="1" t="s">
        <v>53</v>
      </c>
      <c r="F1335">
        <v>2017</v>
      </c>
      <c r="G1335">
        <v>2017</v>
      </c>
      <c r="H1335">
        <v>2017</v>
      </c>
      <c r="I1335" s="1" t="s">
        <v>29</v>
      </c>
      <c r="J1335" s="1" t="s">
        <v>30</v>
      </c>
      <c r="K1335" s="1" t="s">
        <v>130</v>
      </c>
      <c r="L1335" s="1" t="s">
        <v>131</v>
      </c>
      <c r="M1335" s="1" t="s">
        <v>132</v>
      </c>
      <c r="N1335" s="1" t="s">
        <v>34</v>
      </c>
      <c r="O1335" s="1" t="s">
        <v>35</v>
      </c>
      <c r="P1335" s="1" t="s">
        <v>25</v>
      </c>
      <c r="Q1335" s="1" t="s">
        <v>26</v>
      </c>
      <c r="R1335" s="1" t="s">
        <v>26</v>
      </c>
      <c r="S1335" s="1" t="s">
        <v>25</v>
      </c>
      <c r="T1335" s="1" t="s">
        <v>26</v>
      </c>
      <c r="U1335" s="1" t="s">
        <v>36</v>
      </c>
      <c r="V1335" s="1" t="s">
        <v>71</v>
      </c>
      <c r="W1335" s="1" t="s">
        <v>30</v>
      </c>
      <c r="X1335" s="1" t="s">
        <v>25</v>
      </c>
      <c r="Y1335">
        <v>1</v>
      </c>
    </row>
    <row r="1336" spans="1:25" hidden="1" x14ac:dyDescent="0.25">
      <c r="A1336" s="1" t="s">
        <v>25</v>
      </c>
      <c r="B1336" s="1" t="s">
        <v>26</v>
      </c>
      <c r="C1336" s="1" t="s">
        <v>26</v>
      </c>
      <c r="D1336" s="1" t="s">
        <v>46</v>
      </c>
      <c r="E1336" s="1" t="s">
        <v>53</v>
      </c>
      <c r="F1336">
        <v>2020</v>
      </c>
      <c r="G1336">
        <v>2020</v>
      </c>
      <c r="H1336">
        <v>2020</v>
      </c>
      <c r="I1336" s="1" t="s">
        <v>29</v>
      </c>
      <c r="J1336" s="1" t="s">
        <v>30</v>
      </c>
      <c r="K1336" s="1" t="s">
        <v>130</v>
      </c>
      <c r="L1336" s="1" t="s">
        <v>359</v>
      </c>
      <c r="M1336" s="1" t="s">
        <v>94</v>
      </c>
      <c r="N1336" s="1" t="s">
        <v>34</v>
      </c>
      <c r="O1336" s="1" t="s">
        <v>35</v>
      </c>
      <c r="P1336" s="1" t="s">
        <v>25</v>
      </c>
      <c r="Q1336" s="1" t="s">
        <v>26</v>
      </c>
      <c r="R1336" s="1" t="s">
        <v>26</v>
      </c>
      <c r="S1336" s="1" t="s">
        <v>25</v>
      </c>
      <c r="T1336" s="1" t="s">
        <v>25</v>
      </c>
      <c r="U1336" s="1" t="s">
        <v>36</v>
      </c>
      <c r="V1336" s="1" t="s">
        <v>71</v>
      </c>
      <c r="W1336" s="1" t="s">
        <v>30</v>
      </c>
      <c r="X1336" s="1" t="s">
        <v>26</v>
      </c>
      <c r="Y1336">
        <v>1</v>
      </c>
    </row>
    <row r="1337" spans="1:25" hidden="1" x14ac:dyDescent="0.25">
      <c r="A1337" s="1" t="s">
        <v>25</v>
      </c>
      <c r="B1337" s="1" t="s">
        <v>26</v>
      </c>
      <c r="C1337" s="1" t="s">
        <v>26</v>
      </c>
      <c r="D1337" s="1" t="s">
        <v>27</v>
      </c>
      <c r="E1337" s="1" t="s">
        <v>28</v>
      </c>
      <c r="F1337">
        <v>2016</v>
      </c>
      <c r="G1337">
        <v>2016</v>
      </c>
      <c r="H1337">
        <v>2016</v>
      </c>
      <c r="I1337" s="1" t="s">
        <v>29</v>
      </c>
      <c r="J1337" s="1" t="s">
        <v>30</v>
      </c>
      <c r="K1337" s="1" t="s">
        <v>66</v>
      </c>
      <c r="L1337" s="1" t="s">
        <v>457</v>
      </c>
      <c r="M1337" s="1" t="s">
        <v>175</v>
      </c>
      <c r="N1337" s="1" t="s">
        <v>34</v>
      </c>
      <c r="O1337" s="1" t="s">
        <v>35</v>
      </c>
      <c r="P1337" s="1" t="s">
        <v>25</v>
      </c>
      <c r="Q1337" s="1" t="s">
        <v>25</v>
      </c>
      <c r="R1337" s="1" t="s">
        <v>26</v>
      </c>
      <c r="S1337" s="1" t="s">
        <v>25</v>
      </c>
      <c r="T1337" s="1" t="s">
        <v>25</v>
      </c>
      <c r="U1337" s="1" t="s">
        <v>36</v>
      </c>
      <c r="V1337" s="1" t="s">
        <v>71</v>
      </c>
      <c r="W1337" s="1" t="s">
        <v>30</v>
      </c>
      <c r="X1337" s="1" t="s">
        <v>25</v>
      </c>
      <c r="Y1337">
        <v>1</v>
      </c>
    </row>
    <row r="1338" spans="1:25" hidden="1" x14ac:dyDescent="0.25">
      <c r="A1338" s="1" t="s">
        <v>25</v>
      </c>
      <c r="B1338" s="1" t="s">
        <v>26</v>
      </c>
      <c r="C1338" s="1" t="s">
        <v>26</v>
      </c>
      <c r="D1338" s="1" t="s">
        <v>46</v>
      </c>
      <c r="E1338" s="1" t="s">
        <v>53</v>
      </c>
      <c r="F1338">
        <v>2019</v>
      </c>
      <c r="G1338">
        <v>2019</v>
      </c>
      <c r="H1338">
        <v>2019</v>
      </c>
      <c r="I1338" s="1" t="s">
        <v>29</v>
      </c>
      <c r="J1338" s="1" t="s">
        <v>30</v>
      </c>
      <c r="K1338" s="1" t="s">
        <v>63</v>
      </c>
      <c r="L1338" s="1" t="s">
        <v>172</v>
      </c>
      <c r="M1338" s="1" t="s">
        <v>65</v>
      </c>
      <c r="N1338" s="1" t="s">
        <v>34</v>
      </c>
      <c r="O1338" s="1" t="s">
        <v>35</v>
      </c>
      <c r="P1338" s="1" t="s">
        <v>25</v>
      </c>
      <c r="Q1338" s="1" t="s">
        <v>26</v>
      </c>
      <c r="R1338" s="1" t="s">
        <v>26</v>
      </c>
      <c r="S1338" s="1" t="s">
        <v>25</v>
      </c>
      <c r="T1338" s="1" t="s">
        <v>26</v>
      </c>
      <c r="U1338" s="1" t="s">
        <v>36</v>
      </c>
      <c r="V1338" s="1" t="s">
        <v>71</v>
      </c>
      <c r="W1338" s="1" t="s">
        <v>30</v>
      </c>
      <c r="X1338" s="1" t="s">
        <v>26</v>
      </c>
      <c r="Y1338">
        <v>1</v>
      </c>
    </row>
    <row r="1339" spans="1:25" hidden="1" x14ac:dyDescent="0.25">
      <c r="A1339" s="1" t="s">
        <v>25</v>
      </c>
      <c r="B1339" s="1" t="s">
        <v>26</v>
      </c>
      <c r="C1339" s="1" t="s">
        <v>26</v>
      </c>
      <c r="D1339" s="1" t="s">
        <v>27</v>
      </c>
      <c r="E1339" s="1" t="s">
        <v>28</v>
      </c>
      <c r="F1339">
        <v>2015</v>
      </c>
      <c r="G1339">
        <v>2015</v>
      </c>
      <c r="H1339">
        <v>2015</v>
      </c>
      <c r="I1339" s="1" t="s">
        <v>29</v>
      </c>
      <c r="J1339" s="1" t="s">
        <v>30</v>
      </c>
      <c r="K1339" s="1" t="s">
        <v>38</v>
      </c>
      <c r="L1339" s="1" t="s">
        <v>39</v>
      </c>
      <c r="M1339" s="1" t="s">
        <v>40</v>
      </c>
      <c r="N1339" s="1" t="s">
        <v>34</v>
      </c>
      <c r="O1339" s="1" t="s">
        <v>35</v>
      </c>
      <c r="P1339" s="1" t="s">
        <v>25</v>
      </c>
      <c r="Q1339" s="1" t="s">
        <v>25</v>
      </c>
      <c r="R1339" s="1" t="s">
        <v>26</v>
      </c>
      <c r="S1339" s="1" t="s">
        <v>25</v>
      </c>
      <c r="T1339" s="1" t="s">
        <v>25</v>
      </c>
      <c r="U1339" s="1" t="s">
        <v>36</v>
      </c>
      <c r="V1339" s="1" t="s">
        <v>71</v>
      </c>
      <c r="W1339" s="1" t="s">
        <v>30</v>
      </c>
      <c r="X1339" s="1" t="s">
        <v>25</v>
      </c>
      <c r="Y1339">
        <v>1</v>
      </c>
    </row>
    <row r="1340" spans="1:25" hidden="1" x14ac:dyDescent="0.25">
      <c r="A1340" s="1" t="s">
        <v>25</v>
      </c>
      <c r="B1340" s="1" t="s">
        <v>26</v>
      </c>
      <c r="C1340" s="1" t="s">
        <v>26</v>
      </c>
      <c r="D1340" s="1" t="s">
        <v>27</v>
      </c>
      <c r="E1340" s="1" t="s">
        <v>28</v>
      </c>
      <c r="F1340">
        <v>2020</v>
      </c>
      <c r="G1340">
        <v>2020</v>
      </c>
      <c r="H1340">
        <v>2020</v>
      </c>
      <c r="I1340" s="1" t="s">
        <v>29</v>
      </c>
      <c r="J1340" s="1" t="s">
        <v>30</v>
      </c>
      <c r="K1340" s="1" t="s">
        <v>195</v>
      </c>
      <c r="L1340" s="1" t="s">
        <v>417</v>
      </c>
      <c r="M1340" s="1" t="s">
        <v>197</v>
      </c>
      <c r="N1340" s="1" t="s">
        <v>34</v>
      </c>
      <c r="O1340" s="1" t="s">
        <v>35</v>
      </c>
      <c r="P1340" s="1" t="s">
        <v>25</v>
      </c>
      <c r="Q1340" s="1" t="s">
        <v>25</v>
      </c>
      <c r="R1340" s="1" t="s">
        <v>26</v>
      </c>
      <c r="S1340" s="1" t="s">
        <v>25</v>
      </c>
      <c r="T1340" s="1" t="s">
        <v>25</v>
      </c>
      <c r="U1340" s="1" t="s">
        <v>36</v>
      </c>
      <c r="V1340" s="1" t="s">
        <v>71</v>
      </c>
      <c r="W1340" s="1" t="s">
        <v>30</v>
      </c>
      <c r="X1340" s="1" t="s">
        <v>25</v>
      </c>
      <c r="Y1340">
        <v>1</v>
      </c>
    </row>
    <row r="1341" spans="1:25" hidden="1" x14ac:dyDescent="0.25">
      <c r="A1341" s="1" t="s">
        <v>25</v>
      </c>
      <c r="B1341" s="1" t="s">
        <v>26</v>
      </c>
      <c r="C1341" s="1" t="s">
        <v>26</v>
      </c>
      <c r="D1341" s="1" t="s">
        <v>27</v>
      </c>
      <c r="E1341" s="1" t="s">
        <v>28</v>
      </c>
      <c r="F1341">
        <v>2017</v>
      </c>
      <c r="G1341">
        <v>2017</v>
      </c>
      <c r="H1341">
        <v>2017</v>
      </c>
      <c r="I1341" s="1" t="s">
        <v>29</v>
      </c>
      <c r="J1341" s="1" t="s">
        <v>30</v>
      </c>
      <c r="K1341" s="1" t="s">
        <v>82</v>
      </c>
      <c r="L1341" s="1" t="s">
        <v>83</v>
      </c>
      <c r="M1341" s="1" t="s">
        <v>84</v>
      </c>
      <c r="N1341" s="1" t="s">
        <v>34</v>
      </c>
      <c r="O1341" s="1" t="s">
        <v>35</v>
      </c>
      <c r="P1341" s="1" t="s">
        <v>25</v>
      </c>
      <c r="Q1341" s="1" t="s">
        <v>25</v>
      </c>
      <c r="R1341" s="1" t="s">
        <v>26</v>
      </c>
      <c r="S1341" s="1" t="s">
        <v>25</v>
      </c>
      <c r="T1341" s="1" t="s">
        <v>25</v>
      </c>
      <c r="U1341" s="1" t="s">
        <v>36</v>
      </c>
      <c r="V1341" s="1" t="s">
        <v>71</v>
      </c>
      <c r="W1341" s="1" t="s">
        <v>30</v>
      </c>
      <c r="X1341" s="1" t="s">
        <v>25</v>
      </c>
      <c r="Y1341">
        <v>1</v>
      </c>
    </row>
    <row r="1342" spans="1:25" hidden="1" x14ac:dyDescent="0.25">
      <c r="A1342" s="1" t="s">
        <v>25</v>
      </c>
      <c r="B1342" s="1" t="s">
        <v>26</v>
      </c>
      <c r="C1342" s="1" t="s">
        <v>26</v>
      </c>
      <c r="D1342" s="1" t="s">
        <v>46</v>
      </c>
      <c r="E1342" s="1" t="s">
        <v>53</v>
      </c>
      <c r="F1342">
        <v>2020</v>
      </c>
      <c r="G1342">
        <v>2020</v>
      </c>
      <c r="H1342">
        <v>2020</v>
      </c>
      <c r="I1342" s="1" t="s">
        <v>29</v>
      </c>
      <c r="J1342" s="1" t="s">
        <v>30</v>
      </c>
      <c r="K1342" s="1" t="s">
        <v>82</v>
      </c>
      <c r="L1342" s="1" t="s">
        <v>83</v>
      </c>
      <c r="M1342" s="1" t="s">
        <v>84</v>
      </c>
      <c r="N1342" s="1" t="s">
        <v>34</v>
      </c>
      <c r="O1342" s="1" t="s">
        <v>35</v>
      </c>
      <c r="P1342" s="1" t="s">
        <v>25</v>
      </c>
      <c r="Q1342" s="1" t="s">
        <v>26</v>
      </c>
      <c r="R1342" s="1" t="s">
        <v>26</v>
      </c>
      <c r="S1342" s="1" t="s">
        <v>25</v>
      </c>
      <c r="T1342" s="1" t="s">
        <v>25</v>
      </c>
      <c r="U1342" s="1" t="s">
        <v>56</v>
      </c>
      <c r="V1342" s="1" t="s">
        <v>71</v>
      </c>
      <c r="W1342" s="1" t="s">
        <v>30</v>
      </c>
      <c r="X1342" s="1" t="s">
        <v>26</v>
      </c>
      <c r="Y1342">
        <v>1</v>
      </c>
    </row>
    <row r="1343" spans="1:25" hidden="1" x14ac:dyDescent="0.25">
      <c r="A1343" s="1" t="s">
        <v>25</v>
      </c>
      <c r="B1343" s="1" t="s">
        <v>26</v>
      </c>
      <c r="C1343" s="1" t="s">
        <v>25</v>
      </c>
      <c r="D1343" s="1" t="s">
        <v>27</v>
      </c>
      <c r="E1343" s="1" t="s">
        <v>42</v>
      </c>
      <c r="F1343">
        <v>2019</v>
      </c>
      <c r="G1343">
        <v>2019</v>
      </c>
      <c r="H1343">
        <v>2019</v>
      </c>
      <c r="I1343" s="1" t="s">
        <v>29</v>
      </c>
      <c r="J1343" s="1" t="s">
        <v>30</v>
      </c>
      <c r="K1343" s="1" t="s">
        <v>151</v>
      </c>
      <c r="L1343" s="1" t="s">
        <v>194</v>
      </c>
      <c r="M1343" s="1" t="s">
        <v>153</v>
      </c>
      <c r="N1343" s="1" t="s">
        <v>34</v>
      </c>
      <c r="O1343" s="1" t="s">
        <v>35</v>
      </c>
      <c r="P1343" s="1" t="s">
        <v>26</v>
      </c>
      <c r="Q1343" s="1" t="s">
        <v>26</v>
      </c>
      <c r="R1343" s="1" t="s">
        <v>26</v>
      </c>
      <c r="S1343" s="1" t="s">
        <v>26</v>
      </c>
      <c r="T1343" s="1" t="s">
        <v>26</v>
      </c>
      <c r="U1343" s="1" t="s">
        <v>36</v>
      </c>
      <c r="V1343" s="1" t="s">
        <v>71</v>
      </c>
      <c r="W1343" s="1" t="s">
        <v>30</v>
      </c>
      <c r="X1343" s="1" t="s">
        <v>26</v>
      </c>
      <c r="Y1343">
        <v>1</v>
      </c>
    </row>
    <row r="1344" spans="1:25" hidden="1" x14ac:dyDescent="0.25">
      <c r="A1344" s="1" t="s">
        <v>25</v>
      </c>
      <c r="B1344" s="1" t="s">
        <v>26</v>
      </c>
      <c r="C1344" s="1" t="s">
        <v>26</v>
      </c>
      <c r="D1344" s="1" t="s">
        <v>46</v>
      </c>
      <c r="E1344" s="1" t="s">
        <v>42</v>
      </c>
      <c r="F1344">
        <v>2020</v>
      </c>
      <c r="G1344">
        <v>2020</v>
      </c>
      <c r="H1344">
        <v>2020</v>
      </c>
      <c r="I1344" s="1" t="s">
        <v>29</v>
      </c>
      <c r="J1344" s="1" t="s">
        <v>30</v>
      </c>
      <c r="K1344" s="1" t="s">
        <v>38</v>
      </c>
      <c r="L1344" s="1" t="s">
        <v>179</v>
      </c>
      <c r="M1344" s="1" t="s">
        <v>40</v>
      </c>
      <c r="N1344" s="1" t="s">
        <v>34</v>
      </c>
      <c r="O1344" s="1" t="s">
        <v>35</v>
      </c>
      <c r="P1344" s="1" t="s">
        <v>26</v>
      </c>
      <c r="Q1344" s="1" t="s">
        <v>26</v>
      </c>
      <c r="R1344" s="1" t="s">
        <v>26</v>
      </c>
      <c r="S1344" s="1" t="s">
        <v>26</v>
      </c>
      <c r="T1344" s="1" t="s">
        <v>26</v>
      </c>
      <c r="U1344" s="1" t="s">
        <v>36</v>
      </c>
      <c r="V1344" s="1" t="s">
        <v>71</v>
      </c>
      <c r="W1344" s="1" t="s">
        <v>551</v>
      </c>
      <c r="X1344" s="1" t="s">
        <v>25</v>
      </c>
      <c r="Y1344">
        <v>1</v>
      </c>
    </row>
    <row r="1345" spans="1:25" hidden="1" x14ac:dyDescent="0.25">
      <c r="A1345" s="1" t="s">
        <v>25</v>
      </c>
      <c r="B1345" s="1" t="s">
        <v>26</v>
      </c>
      <c r="C1345" s="1" t="s">
        <v>26</v>
      </c>
      <c r="D1345" s="1" t="s">
        <v>27</v>
      </c>
      <c r="E1345" s="1" t="s">
        <v>42</v>
      </c>
      <c r="F1345">
        <v>2016</v>
      </c>
      <c r="G1345">
        <v>2016</v>
      </c>
      <c r="H1345">
        <v>2016</v>
      </c>
      <c r="I1345" s="1" t="s">
        <v>29</v>
      </c>
      <c r="J1345" s="1" t="s">
        <v>30</v>
      </c>
      <c r="K1345" s="1" t="s">
        <v>38</v>
      </c>
      <c r="L1345" s="1" t="s">
        <v>39</v>
      </c>
      <c r="M1345" s="1" t="s">
        <v>40</v>
      </c>
      <c r="N1345" s="1" t="s">
        <v>34</v>
      </c>
      <c r="O1345" s="1" t="s">
        <v>35</v>
      </c>
      <c r="P1345" s="1" t="s">
        <v>26</v>
      </c>
      <c r="Q1345" s="1" t="s">
        <v>26</v>
      </c>
      <c r="R1345" s="1" t="s">
        <v>26</v>
      </c>
      <c r="S1345" s="1" t="s">
        <v>26</v>
      </c>
      <c r="T1345" s="1" t="s">
        <v>26</v>
      </c>
      <c r="U1345" s="1" t="s">
        <v>36</v>
      </c>
      <c r="V1345" s="1" t="s">
        <v>71</v>
      </c>
      <c r="W1345" s="1" t="s">
        <v>30</v>
      </c>
      <c r="X1345" s="1" t="s">
        <v>25</v>
      </c>
      <c r="Y1345">
        <v>2</v>
      </c>
    </row>
    <row r="1346" spans="1:25" hidden="1" x14ac:dyDescent="0.25">
      <c r="A1346" s="1" t="s">
        <v>25</v>
      </c>
      <c r="B1346" s="1" t="s">
        <v>26</v>
      </c>
      <c r="C1346" s="1" t="s">
        <v>26</v>
      </c>
      <c r="D1346" s="1" t="s">
        <v>46</v>
      </c>
      <c r="E1346" s="1" t="s">
        <v>53</v>
      </c>
      <c r="F1346">
        <v>2020</v>
      </c>
      <c r="G1346">
        <v>2020</v>
      </c>
      <c r="H1346">
        <v>2020</v>
      </c>
      <c r="I1346" s="1" t="s">
        <v>29</v>
      </c>
      <c r="J1346" s="1" t="s">
        <v>30</v>
      </c>
      <c r="K1346" s="1" t="s">
        <v>38</v>
      </c>
      <c r="L1346" s="1" t="s">
        <v>206</v>
      </c>
      <c r="M1346" s="1" t="s">
        <v>55</v>
      </c>
      <c r="N1346" s="1" t="s">
        <v>34</v>
      </c>
      <c r="O1346" s="1" t="s">
        <v>35</v>
      </c>
      <c r="P1346" s="1" t="s">
        <v>25</v>
      </c>
      <c r="Q1346" s="1" t="s">
        <v>26</v>
      </c>
      <c r="R1346" s="1" t="s">
        <v>26</v>
      </c>
      <c r="S1346" s="1" t="s">
        <v>25</v>
      </c>
      <c r="T1346" s="1" t="s">
        <v>25</v>
      </c>
      <c r="U1346" s="1" t="s">
        <v>36</v>
      </c>
      <c r="V1346" s="1" t="s">
        <v>71</v>
      </c>
      <c r="W1346" s="1" t="s">
        <v>30</v>
      </c>
      <c r="X1346" s="1" t="s">
        <v>26</v>
      </c>
      <c r="Y1346">
        <v>2</v>
      </c>
    </row>
    <row r="1347" spans="1:25" hidden="1" x14ac:dyDescent="0.25">
      <c r="A1347" s="1" t="s">
        <v>25</v>
      </c>
      <c r="B1347" s="1" t="s">
        <v>26</v>
      </c>
      <c r="C1347" s="1" t="s">
        <v>26</v>
      </c>
      <c r="D1347" s="1" t="s">
        <v>27</v>
      </c>
      <c r="E1347" s="1" t="s">
        <v>42</v>
      </c>
      <c r="F1347">
        <v>2019</v>
      </c>
      <c r="G1347">
        <v>2019</v>
      </c>
      <c r="H1347">
        <v>2019</v>
      </c>
      <c r="I1347" s="1" t="s">
        <v>29</v>
      </c>
      <c r="J1347" s="1" t="s">
        <v>30</v>
      </c>
      <c r="K1347" s="1" t="s">
        <v>38</v>
      </c>
      <c r="L1347" s="1" t="s">
        <v>39</v>
      </c>
      <c r="M1347" s="1" t="s">
        <v>40</v>
      </c>
      <c r="N1347" s="1" t="s">
        <v>34</v>
      </c>
      <c r="O1347" s="1" t="s">
        <v>35</v>
      </c>
      <c r="P1347" s="1" t="s">
        <v>26</v>
      </c>
      <c r="Q1347" s="1" t="s">
        <v>26</v>
      </c>
      <c r="R1347" s="1" t="s">
        <v>26</v>
      </c>
      <c r="S1347" s="1" t="s">
        <v>26</v>
      </c>
      <c r="T1347" s="1" t="s">
        <v>26</v>
      </c>
      <c r="U1347" s="1" t="s">
        <v>36</v>
      </c>
      <c r="V1347" s="1" t="s">
        <v>71</v>
      </c>
      <c r="W1347" s="1" t="s">
        <v>122</v>
      </c>
      <c r="X1347" s="1" t="s">
        <v>26</v>
      </c>
      <c r="Y1347">
        <v>2</v>
      </c>
    </row>
    <row r="1348" spans="1:25" hidden="1" x14ac:dyDescent="0.25">
      <c r="A1348" s="1" t="s">
        <v>25</v>
      </c>
      <c r="B1348" s="1" t="s">
        <v>26</v>
      </c>
      <c r="C1348" s="1" t="s">
        <v>26</v>
      </c>
      <c r="D1348" s="1" t="s">
        <v>27</v>
      </c>
      <c r="E1348" s="1" t="s">
        <v>28</v>
      </c>
      <c r="F1348">
        <v>2017</v>
      </c>
      <c r="G1348">
        <v>2017</v>
      </c>
      <c r="H1348">
        <v>2017</v>
      </c>
      <c r="I1348" s="1" t="s">
        <v>290</v>
      </c>
      <c r="J1348" s="1" t="s">
        <v>30</v>
      </c>
      <c r="K1348" s="1" t="s">
        <v>78</v>
      </c>
      <c r="L1348" s="1" t="s">
        <v>178</v>
      </c>
      <c r="M1348" s="1" t="s">
        <v>80</v>
      </c>
      <c r="N1348" s="1" t="s">
        <v>34</v>
      </c>
      <c r="O1348" s="1" t="s">
        <v>35</v>
      </c>
      <c r="P1348" s="1" t="s">
        <v>25</v>
      </c>
      <c r="Q1348" s="1" t="s">
        <v>26</v>
      </c>
      <c r="R1348" s="1" t="s">
        <v>26</v>
      </c>
      <c r="S1348" s="1" t="s">
        <v>26</v>
      </c>
      <c r="T1348" s="1" t="s">
        <v>26</v>
      </c>
      <c r="U1348" s="1" t="s">
        <v>36</v>
      </c>
      <c r="V1348" s="1" t="s">
        <v>71</v>
      </c>
      <c r="W1348" s="1" t="s">
        <v>30</v>
      </c>
      <c r="X1348" s="1" t="s">
        <v>26</v>
      </c>
      <c r="Y1348">
        <v>1</v>
      </c>
    </row>
    <row r="1349" spans="1:25" hidden="1" x14ac:dyDescent="0.25">
      <c r="A1349" s="1" t="s">
        <v>26</v>
      </c>
      <c r="B1349" s="1" t="s">
        <v>26</v>
      </c>
      <c r="C1349" s="1" t="s">
        <v>26</v>
      </c>
      <c r="D1349" s="1" t="s">
        <v>27</v>
      </c>
      <c r="E1349" s="1" t="s">
        <v>42</v>
      </c>
      <c r="F1349">
        <v>2019</v>
      </c>
      <c r="G1349">
        <v>2019</v>
      </c>
      <c r="H1349">
        <v>2019</v>
      </c>
      <c r="I1349" s="1" t="s">
        <v>29</v>
      </c>
      <c r="J1349" s="1" t="s">
        <v>30</v>
      </c>
      <c r="K1349" s="1" t="s">
        <v>63</v>
      </c>
      <c r="L1349" s="1" t="s">
        <v>64</v>
      </c>
      <c r="M1349" s="1" t="s">
        <v>65</v>
      </c>
      <c r="N1349" s="1" t="s">
        <v>34</v>
      </c>
      <c r="O1349" s="1" t="s">
        <v>35</v>
      </c>
      <c r="P1349" s="1" t="s">
        <v>26</v>
      </c>
      <c r="Q1349" s="1" t="s">
        <v>26</v>
      </c>
      <c r="R1349" s="1" t="s">
        <v>25</v>
      </c>
      <c r="S1349" s="1" t="s">
        <v>26</v>
      </c>
      <c r="T1349" s="1" t="s">
        <v>26</v>
      </c>
      <c r="U1349" s="1" t="s">
        <v>36</v>
      </c>
      <c r="V1349" s="1" t="s">
        <v>71</v>
      </c>
      <c r="W1349" s="1" t="s">
        <v>30</v>
      </c>
      <c r="X1349" s="1" t="s">
        <v>26</v>
      </c>
      <c r="Y1349">
        <v>1</v>
      </c>
    </row>
    <row r="1350" spans="1:25" hidden="1" x14ac:dyDescent="0.25">
      <c r="A1350" s="1" t="s">
        <v>25</v>
      </c>
      <c r="B1350" s="1" t="s">
        <v>26</v>
      </c>
      <c r="C1350" s="1" t="s">
        <v>26</v>
      </c>
      <c r="D1350" s="1" t="s">
        <v>46</v>
      </c>
      <c r="E1350" s="1" t="s">
        <v>53</v>
      </c>
      <c r="F1350">
        <v>2017</v>
      </c>
      <c r="G1350">
        <v>2017</v>
      </c>
      <c r="H1350">
        <v>2017</v>
      </c>
      <c r="I1350" s="1" t="s">
        <v>29</v>
      </c>
      <c r="J1350" s="1" t="s">
        <v>30</v>
      </c>
      <c r="K1350" s="1" t="s">
        <v>75</v>
      </c>
      <c r="L1350" s="1" t="s">
        <v>283</v>
      </c>
      <c r="M1350" s="1" t="s">
        <v>77</v>
      </c>
      <c r="N1350" s="1" t="s">
        <v>34</v>
      </c>
      <c r="O1350" s="1" t="s">
        <v>35</v>
      </c>
      <c r="P1350" s="1" t="s">
        <v>25</v>
      </c>
      <c r="Q1350" s="1" t="s">
        <v>26</v>
      </c>
      <c r="R1350" s="1" t="s">
        <v>26</v>
      </c>
      <c r="S1350" s="1" t="s">
        <v>25</v>
      </c>
      <c r="T1350" s="1" t="s">
        <v>25</v>
      </c>
      <c r="U1350" s="1" t="s">
        <v>36</v>
      </c>
      <c r="V1350" s="1" t="s">
        <v>71</v>
      </c>
      <c r="W1350" s="1" t="s">
        <v>30</v>
      </c>
      <c r="X1350" s="1" t="s">
        <v>26</v>
      </c>
      <c r="Y1350">
        <v>1</v>
      </c>
    </row>
    <row r="1351" spans="1:25" hidden="1" x14ac:dyDescent="0.25">
      <c r="A1351" s="1" t="s">
        <v>25</v>
      </c>
      <c r="B1351" s="1" t="s">
        <v>26</v>
      </c>
      <c r="C1351" s="1" t="s">
        <v>26</v>
      </c>
      <c r="D1351" s="1" t="s">
        <v>46</v>
      </c>
      <c r="E1351" s="1" t="s">
        <v>69</v>
      </c>
      <c r="F1351">
        <v>2019</v>
      </c>
      <c r="G1351">
        <v>2019</v>
      </c>
      <c r="H1351">
        <v>2019</v>
      </c>
      <c r="I1351" s="1" t="s">
        <v>29</v>
      </c>
      <c r="J1351" s="1" t="s">
        <v>30</v>
      </c>
      <c r="K1351" s="1" t="s">
        <v>38</v>
      </c>
      <c r="L1351" s="1" t="s">
        <v>39</v>
      </c>
      <c r="M1351" s="1" t="s">
        <v>40</v>
      </c>
      <c r="N1351" s="1" t="s">
        <v>34</v>
      </c>
      <c r="O1351" s="1" t="s">
        <v>35</v>
      </c>
      <c r="P1351" s="1" t="s">
        <v>25</v>
      </c>
      <c r="Q1351" s="1" t="s">
        <v>25</v>
      </c>
      <c r="R1351" s="1" t="s">
        <v>26</v>
      </c>
      <c r="S1351" s="1" t="s">
        <v>25</v>
      </c>
      <c r="T1351" s="1" t="s">
        <v>25</v>
      </c>
      <c r="U1351" s="1" t="s">
        <v>36</v>
      </c>
      <c r="V1351" s="1" t="s">
        <v>71</v>
      </c>
      <c r="W1351" s="1" t="s">
        <v>30</v>
      </c>
      <c r="X1351" s="1" t="s">
        <v>26</v>
      </c>
      <c r="Y1351">
        <v>1</v>
      </c>
    </row>
    <row r="1352" spans="1:25" hidden="1" x14ac:dyDescent="0.25">
      <c r="A1352" s="1" t="s">
        <v>25</v>
      </c>
      <c r="B1352" s="1" t="s">
        <v>26</v>
      </c>
      <c r="C1352" s="1" t="s">
        <v>26</v>
      </c>
      <c r="D1352" s="1" t="s">
        <v>27</v>
      </c>
      <c r="E1352" s="1" t="s">
        <v>28</v>
      </c>
      <c r="F1352">
        <v>2017</v>
      </c>
      <c r="G1352">
        <v>2017</v>
      </c>
      <c r="H1352">
        <v>2017</v>
      </c>
      <c r="I1352" s="1" t="s">
        <v>29</v>
      </c>
      <c r="J1352" s="1" t="s">
        <v>30</v>
      </c>
      <c r="K1352" s="1" t="s">
        <v>82</v>
      </c>
      <c r="L1352" s="1" t="s">
        <v>128</v>
      </c>
      <c r="M1352" s="1" t="s">
        <v>84</v>
      </c>
      <c r="N1352" s="1" t="s">
        <v>34</v>
      </c>
      <c r="O1352" s="1" t="s">
        <v>35</v>
      </c>
      <c r="P1352" s="1" t="s">
        <v>25</v>
      </c>
      <c r="Q1352" s="1" t="s">
        <v>25</v>
      </c>
      <c r="R1352" s="1" t="s">
        <v>26</v>
      </c>
      <c r="S1352" s="1" t="s">
        <v>25</v>
      </c>
      <c r="T1352" s="1" t="s">
        <v>25</v>
      </c>
      <c r="U1352" s="1" t="s">
        <v>36</v>
      </c>
      <c r="V1352" s="1" t="s">
        <v>71</v>
      </c>
      <c r="W1352" s="1" t="s">
        <v>30</v>
      </c>
      <c r="X1352" s="1" t="s">
        <v>26</v>
      </c>
      <c r="Y1352">
        <v>1</v>
      </c>
    </row>
    <row r="1353" spans="1:25" hidden="1" x14ac:dyDescent="0.25">
      <c r="A1353" s="1" t="s">
        <v>25</v>
      </c>
      <c r="B1353" s="1" t="s">
        <v>26</v>
      </c>
      <c r="C1353" s="1" t="s">
        <v>26</v>
      </c>
      <c r="D1353" s="1" t="s">
        <v>46</v>
      </c>
      <c r="E1353" s="1" t="s">
        <v>53</v>
      </c>
      <c r="F1353">
        <v>2017</v>
      </c>
      <c r="G1353">
        <v>2017</v>
      </c>
      <c r="H1353">
        <v>2017</v>
      </c>
      <c r="I1353" s="1" t="s">
        <v>29</v>
      </c>
      <c r="J1353" s="1" t="s">
        <v>30</v>
      </c>
      <c r="K1353" s="1" t="s">
        <v>75</v>
      </c>
      <c r="L1353" s="1" t="s">
        <v>133</v>
      </c>
      <c r="M1353" s="1" t="s">
        <v>77</v>
      </c>
      <c r="N1353" s="1" t="s">
        <v>34</v>
      </c>
      <c r="O1353" s="1" t="s">
        <v>35</v>
      </c>
      <c r="P1353" s="1" t="s">
        <v>25</v>
      </c>
      <c r="Q1353" s="1" t="s">
        <v>26</v>
      </c>
      <c r="R1353" s="1" t="s">
        <v>26</v>
      </c>
      <c r="S1353" s="1" t="s">
        <v>25</v>
      </c>
      <c r="T1353" s="1" t="s">
        <v>25</v>
      </c>
      <c r="U1353" s="1" t="s">
        <v>36</v>
      </c>
      <c r="V1353" s="1" t="s">
        <v>71</v>
      </c>
      <c r="W1353" s="1" t="s">
        <v>30</v>
      </c>
      <c r="X1353" s="1" t="s">
        <v>26</v>
      </c>
      <c r="Y1353">
        <v>1</v>
      </c>
    </row>
    <row r="1354" spans="1:25" hidden="1" x14ac:dyDescent="0.25">
      <c r="A1354" s="1" t="s">
        <v>25</v>
      </c>
      <c r="B1354" s="1" t="s">
        <v>26</v>
      </c>
      <c r="C1354" s="1" t="s">
        <v>25</v>
      </c>
      <c r="D1354" s="1" t="s">
        <v>27</v>
      </c>
      <c r="E1354" s="1" t="s">
        <v>42</v>
      </c>
      <c r="F1354">
        <v>2019</v>
      </c>
      <c r="G1354">
        <v>2019</v>
      </c>
      <c r="H1354">
        <v>2019</v>
      </c>
      <c r="I1354" s="1" t="s">
        <v>29</v>
      </c>
      <c r="J1354" s="1" t="s">
        <v>30</v>
      </c>
      <c r="K1354" s="1" t="s">
        <v>107</v>
      </c>
      <c r="L1354" s="1" t="s">
        <v>463</v>
      </c>
      <c r="M1354" s="1" t="s">
        <v>109</v>
      </c>
      <c r="N1354" s="1" t="s">
        <v>34</v>
      </c>
      <c r="O1354" s="1" t="s">
        <v>35</v>
      </c>
      <c r="P1354" s="1" t="s">
        <v>26</v>
      </c>
      <c r="Q1354" s="1" t="s">
        <v>26</v>
      </c>
      <c r="R1354" s="1" t="s">
        <v>26</v>
      </c>
      <c r="S1354" s="1" t="s">
        <v>26</v>
      </c>
      <c r="T1354" s="1" t="s">
        <v>26</v>
      </c>
      <c r="U1354" s="1" t="s">
        <v>36</v>
      </c>
      <c r="V1354" s="1" t="s">
        <v>71</v>
      </c>
      <c r="W1354" s="1" t="s">
        <v>30</v>
      </c>
      <c r="X1354" s="1" t="s">
        <v>26</v>
      </c>
      <c r="Y1354">
        <v>1</v>
      </c>
    </row>
    <row r="1355" spans="1:25" hidden="1" x14ac:dyDescent="0.25">
      <c r="A1355" s="1" t="s">
        <v>25</v>
      </c>
      <c r="B1355" s="1" t="s">
        <v>26</v>
      </c>
      <c r="C1355" s="1" t="s">
        <v>26</v>
      </c>
      <c r="D1355" s="1" t="s">
        <v>46</v>
      </c>
      <c r="E1355" s="1" t="s">
        <v>42</v>
      </c>
      <c r="F1355">
        <v>2020</v>
      </c>
      <c r="G1355">
        <v>2020</v>
      </c>
      <c r="H1355">
        <v>2020</v>
      </c>
      <c r="I1355" s="1" t="s">
        <v>29</v>
      </c>
      <c r="J1355" s="1" t="s">
        <v>30</v>
      </c>
      <c r="K1355" s="1" t="s">
        <v>50</v>
      </c>
      <c r="L1355" s="1" t="s">
        <v>184</v>
      </c>
      <c r="M1355" s="1" t="s">
        <v>52</v>
      </c>
      <c r="N1355" s="1" t="s">
        <v>34</v>
      </c>
      <c r="O1355" s="1" t="s">
        <v>35</v>
      </c>
      <c r="P1355" s="1" t="s">
        <v>26</v>
      </c>
      <c r="Q1355" s="1" t="s">
        <v>26</v>
      </c>
      <c r="R1355" s="1" t="s">
        <v>26</v>
      </c>
      <c r="S1355" s="1" t="s">
        <v>26</v>
      </c>
      <c r="T1355" s="1" t="s">
        <v>26</v>
      </c>
      <c r="U1355" s="1" t="s">
        <v>36</v>
      </c>
      <c r="V1355" s="1" t="s">
        <v>71</v>
      </c>
      <c r="W1355" s="1" t="s">
        <v>30</v>
      </c>
      <c r="X1355" s="1" t="s">
        <v>26</v>
      </c>
      <c r="Y1355">
        <v>1</v>
      </c>
    </row>
    <row r="1356" spans="1:25" hidden="1" x14ac:dyDescent="0.25">
      <c r="A1356" s="1" t="s">
        <v>25</v>
      </c>
      <c r="B1356" s="1" t="s">
        <v>26</v>
      </c>
      <c r="C1356" s="1" t="s">
        <v>26</v>
      </c>
      <c r="D1356" s="1" t="s">
        <v>27</v>
      </c>
      <c r="E1356" s="1" t="s">
        <v>28</v>
      </c>
      <c r="F1356">
        <v>2020</v>
      </c>
      <c r="G1356">
        <v>2020</v>
      </c>
      <c r="H1356">
        <v>2020</v>
      </c>
      <c r="I1356" s="1" t="s">
        <v>29</v>
      </c>
      <c r="J1356" s="1" t="s">
        <v>30</v>
      </c>
      <c r="K1356" s="1" t="s">
        <v>60</v>
      </c>
      <c r="L1356" s="1" t="s">
        <v>135</v>
      </c>
      <c r="M1356" s="1" t="s">
        <v>74</v>
      </c>
      <c r="N1356" s="1" t="s">
        <v>34</v>
      </c>
      <c r="O1356" s="1" t="s">
        <v>35</v>
      </c>
      <c r="P1356" s="1" t="s">
        <v>25</v>
      </c>
      <c r="Q1356" s="1" t="s">
        <v>25</v>
      </c>
      <c r="R1356" s="1" t="s">
        <v>26</v>
      </c>
      <c r="S1356" s="1" t="s">
        <v>26</v>
      </c>
      <c r="T1356" s="1" t="s">
        <v>25</v>
      </c>
      <c r="U1356" s="1" t="s">
        <v>36</v>
      </c>
      <c r="V1356" s="1" t="s">
        <v>71</v>
      </c>
      <c r="W1356" s="1" t="s">
        <v>30</v>
      </c>
      <c r="X1356" s="1" t="s">
        <v>25</v>
      </c>
      <c r="Y1356">
        <v>1</v>
      </c>
    </row>
    <row r="1357" spans="1:25" hidden="1" x14ac:dyDescent="0.25">
      <c r="A1357" s="1" t="s">
        <v>25</v>
      </c>
      <c r="B1357" s="1" t="s">
        <v>26</v>
      </c>
      <c r="C1357" s="1" t="s">
        <v>26</v>
      </c>
      <c r="D1357" s="1" t="s">
        <v>27</v>
      </c>
      <c r="E1357" s="1" t="s">
        <v>28</v>
      </c>
      <c r="F1357">
        <v>2016</v>
      </c>
      <c r="G1357">
        <v>2016</v>
      </c>
      <c r="H1357">
        <v>2016</v>
      </c>
      <c r="I1357" s="1" t="s">
        <v>29</v>
      </c>
      <c r="J1357" s="1" t="s">
        <v>30</v>
      </c>
      <c r="K1357" s="1" t="s">
        <v>82</v>
      </c>
      <c r="L1357" s="1" t="s">
        <v>83</v>
      </c>
      <c r="M1357" s="1" t="s">
        <v>84</v>
      </c>
      <c r="N1357" s="1" t="s">
        <v>34</v>
      </c>
      <c r="O1357" s="1" t="s">
        <v>35</v>
      </c>
      <c r="P1357" s="1" t="s">
        <v>25</v>
      </c>
      <c r="Q1357" s="1" t="s">
        <v>25</v>
      </c>
      <c r="R1357" s="1" t="s">
        <v>26</v>
      </c>
      <c r="S1357" s="1" t="s">
        <v>26</v>
      </c>
      <c r="T1357" s="1" t="s">
        <v>26</v>
      </c>
      <c r="U1357" s="1" t="s">
        <v>56</v>
      </c>
      <c r="V1357" s="1" t="s">
        <v>71</v>
      </c>
      <c r="W1357" s="1" t="s">
        <v>30</v>
      </c>
      <c r="X1357" s="1" t="s">
        <v>25</v>
      </c>
      <c r="Y1357">
        <v>1</v>
      </c>
    </row>
    <row r="1358" spans="1:25" hidden="1" x14ac:dyDescent="0.25">
      <c r="A1358" s="1" t="s">
        <v>25</v>
      </c>
      <c r="B1358" s="1" t="s">
        <v>26</v>
      </c>
      <c r="C1358" s="1" t="s">
        <v>26</v>
      </c>
      <c r="D1358" s="1" t="s">
        <v>46</v>
      </c>
      <c r="E1358" s="1" t="s">
        <v>53</v>
      </c>
      <c r="F1358">
        <v>2020</v>
      </c>
      <c r="G1358">
        <v>2020</v>
      </c>
      <c r="H1358">
        <v>2020</v>
      </c>
      <c r="I1358" s="1" t="s">
        <v>29</v>
      </c>
      <c r="J1358" s="1" t="s">
        <v>30</v>
      </c>
      <c r="K1358" s="1" t="s">
        <v>104</v>
      </c>
      <c r="L1358" s="1" t="s">
        <v>150</v>
      </c>
      <c r="M1358" s="1" t="s">
        <v>106</v>
      </c>
      <c r="N1358" s="1" t="s">
        <v>34</v>
      </c>
      <c r="O1358" s="1" t="s">
        <v>35</v>
      </c>
      <c r="P1358" s="1" t="s">
        <v>25</v>
      </c>
      <c r="Q1358" s="1" t="s">
        <v>26</v>
      </c>
      <c r="R1358" s="1" t="s">
        <v>26</v>
      </c>
      <c r="S1358" s="1" t="s">
        <v>25</v>
      </c>
      <c r="T1358" s="1" t="s">
        <v>25</v>
      </c>
      <c r="U1358" s="1" t="s">
        <v>36</v>
      </c>
      <c r="V1358" s="1" t="s">
        <v>71</v>
      </c>
      <c r="W1358" s="1" t="s">
        <v>551</v>
      </c>
      <c r="X1358" s="1" t="s">
        <v>25</v>
      </c>
      <c r="Y1358">
        <v>1</v>
      </c>
    </row>
    <row r="1359" spans="1:25" hidden="1" x14ac:dyDescent="0.25">
      <c r="A1359" s="1" t="s">
        <v>25</v>
      </c>
      <c r="B1359" s="1" t="s">
        <v>26</v>
      </c>
      <c r="C1359" s="1" t="s">
        <v>26</v>
      </c>
      <c r="D1359" s="1" t="s">
        <v>27</v>
      </c>
      <c r="E1359" s="1" t="s">
        <v>28</v>
      </c>
      <c r="F1359">
        <v>2019</v>
      </c>
      <c r="G1359">
        <v>2019</v>
      </c>
      <c r="H1359">
        <v>2019</v>
      </c>
      <c r="I1359" s="1" t="s">
        <v>29</v>
      </c>
      <c r="J1359" s="1" t="s">
        <v>30</v>
      </c>
      <c r="K1359" s="1" t="s">
        <v>104</v>
      </c>
      <c r="L1359" s="1" t="s">
        <v>464</v>
      </c>
      <c r="M1359" s="1" t="s">
        <v>106</v>
      </c>
      <c r="N1359" s="1" t="s">
        <v>34</v>
      </c>
      <c r="O1359" s="1" t="s">
        <v>35</v>
      </c>
      <c r="P1359" s="1" t="s">
        <v>25</v>
      </c>
      <c r="Q1359" s="1" t="s">
        <v>25</v>
      </c>
      <c r="R1359" s="1" t="s">
        <v>26</v>
      </c>
      <c r="S1359" s="1" t="s">
        <v>26</v>
      </c>
      <c r="T1359" s="1" t="s">
        <v>25</v>
      </c>
      <c r="U1359" s="1" t="s">
        <v>36</v>
      </c>
      <c r="V1359" s="1" t="s">
        <v>71</v>
      </c>
      <c r="W1359" s="1" t="s">
        <v>30</v>
      </c>
      <c r="X1359" s="1" t="s">
        <v>25</v>
      </c>
      <c r="Y1359">
        <v>1</v>
      </c>
    </row>
    <row r="1360" spans="1:25" hidden="1" x14ac:dyDescent="0.25">
      <c r="A1360" s="1" t="s">
        <v>26</v>
      </c>
      <c r="B1360" s="1" t="s">
        <v>26</v>
      </c>
      <c r="C1360" s="1" t="s">
        <v>26</v>
      </c>
      <c r="D1360" s="1" t="s">
        <v>27</v>
      </c>
      <c r="E1360" s="1" t="s">
        <v>42</v>
      </c>
      <c r="F1360">
        <v>2018</v>
      </c>
      <c r="G1360">
        <v>2018</v>
      </c>
      <c r="H1360">
        <v>2018</v>
      </c>
      <c r="I1360" s="1" t="s">
        <v>29</v>
      </c>
      <c r="J1360" s="1" t="s">
        <v>30</v>
      </c>
      <c r="K1360" s="1" t="s">
        <v>168</v>
      </c>
      <c r="L1360" s="1" t="s">
        <v>169</v>
      </c>
      <c r="M1360" s="1" t="s">
        <v>62</v>
      </c>
      <c r="N1360" s="1" t="s">
        <v>34</v>
      </c>
      <c r="O1360" s="1" t="s">
        <v>35</v>
      </c>
      <c r="P1360" s="1" t="s">
        <v>26</v>
      </c>
      <c r="Q1360" s="1" t="s">
        <v>26</v>
      </c>
      <c r="R1360" s="1" t="s">
        <v>25</v>
      </c>
      <c r="S1360" s="1" t="s">
        <v>26</v>
      </c>
      <c r="T1360" s="1" t="s">
        <v>26</v>
      </c>
      <c r="U1360" s="1" t="s">
        <v>36</v>
      </c>
      <c r="V1360" s="1" t="s">
        <v>71</v>
      </c>
      <c r="W1360" s="1" t="s">
        <v>30</v>
      </c>
      <c r="X1360" s="1" t="s">
        <v>26</v>
      </c>
      <c r="Y1360">
        <v>1</v>
      </c>
    </row>
    <row r="1361" spans="1:25" hidden="1" x14ac:dyDescent="0.25">
      <c r="A1361" s="1" t="s">
        <v>25</v>
      </c>
      <c r="B1361" s="1" t="s">
        <v>26</v>
      </c>
      <c r="C1361" s="1" t="s">
        <v>26</v>
      </c>
      <c r="D1361" s="1" t="s">
        <v>27</v>
      </c>
      <c r="E1361" s="1" t="s">
        <v>28</v>
      </c>
      <c r="F1361">
        <v>2018</v>
      </c>
      <c r="G1361">
        <v>2018</v>
      </c>
      <c r="H1361">
        <v>2018</v>
      </c>
      <c r="I1361" s="1" t="s">
        <v>29</v>
      </c>
      <c r="J1361" s="1" t="s">
        <v>30</v>
      </c>
      <c r="K1361" s="1" t="s">
        <v>66</v>
      </c>
      <c r="L1361" s="1" t="s">
        <v>316</v>
      </c>
      <c r="M1361" s="1" t="s">
        <v>68</v>
      </c>
      <c r="N1361" s="1" t="s">
        <v>34</v>
      </c>
      <c r="O1361" s="1" t="s">
        <v>35</v>
      </c>
      <c r="P1361" s="1" t="s">
        <v>25</v>
      </c>
      <c r="Q1361" s="1" t="s">
        <v>25</v>
      </c>
      <c r="R1361" s="1" t="s">
        <v>26</v>
      </c>
      <c r="S1361" s="1" t="s">
        <v>25</v>
      </c>
      <c r="T1361" s="1" t="s">
        <v>25</v>
      </c>
      <c r="U1361" s="1" t="s">
        <v>56</v>
      </c>
      <c r="V1361" s="1" t="s">
        <v>71</v>
      </c>
      <c r="W1361" s="1" t="s">
        <v>30</v>
      </c>
      <c r="X1361" s="1" t="s">
        <v>26</v>
      </c>
      <c r="Y1361">
        <v>1</v>
      </c>
    </row>
    <row r="1362" spans="1:25" hidden="1" x14ac:dyDescent="0.25">
      <c r="A1362" s="1" t="s">
        <v>25</v>
      </c>
      <c r="B1362" s="1" t="s">
        <v>26</v>
      </c>
      <c r="C1362" s="1" t="s">
        <v>26</v>
      </c>
      <c r="D1362" s="1" t="s">
        <v>46</v>
      </c>
      <c r="E1362" s="1" t="s">
        <v>53</v>
      </c>
      <c r="F1362">
        <v>2017</v>
      </c>
      <c r="G1362">
        <v>2017</v>
      </c>
      <c r="H1362">
        <v>2017</v>
      </c>
      <c r="I1362" s="1" t="s">
        <v>29</v>
      </c>
      <c r="J1362" s="1" t="s">
        <v>30</v>
      </c>
      <c r="K1362" s="1" t="s">
        <v>130</v>
      </c>
      <c r="L1362" s="1" t="s">
        <v>300</v>
      </c>
      <c r="M1362" s="1" t="s">
        <v>132</v>
      </c>
      <c r="N1362" s="1" t="s">
        <v>34</v>
      </c>
      <c r="O1362" s="1" t="s">
        <v>35</v>
      </c>
      <c r="P1362" s="1" t="s">
        <v>25</v>
      </c>
      <c r="Q1362" s="1" t="s">
        <v>26</v>
      </c>
      <c r="R1362" s="1" t="s">
        <v>26</v>
      </c>
      <c r="S1362" s="1" t="s">
        <v>25</v>
      </c>
      <c r="T1362" s="1" t="s">
        <v>25</v>
      </c>
      <c r="U1362" s="1" t="s">
        <v>36</v>
      </c>
      <c r="V1362" s="1" t="s">
        <v>71</v>
      </c>
      <c r="W1362" s="1" t="s">
        <v>30</v>
      </c>
      <c r="X1362" s="1" t="s">
        <v>25</v>
      </c>
      <c r="Y1362">
        <v>1</v>
      </c>
    </row>
    <row r="1363" spans="1:25" hidden="1" x14ac:dyDescent="0.25">
      <c r="A1363" s="1" t="s">
        <v>25</v>
      </c>
      <c r="B1363" s="1" t="s">
        <v>26</v>
      </c>
      <c r="C1363" s="1" t="s">
        <v>26</v>
      </c>
      <c r="D1363" s="1" t="s">
        <v>46</v>
      </c>
      <c r="E1363" s="1" t="s">
        <v>53</v>
      </c>
      <c r="F1363">
        <v>2017</v>
      </c>
      <c r="G1363">
        <v>2017</v>
      </c>
      <c r="H1363">
        <v>2017</v>
      </c>
      <c r="I1363" s="1" t="s">
        <v>29</v>
      </c>
      <c r="J1363" s="1" t="s">
        <v>30</v>
      </c>
      <c r="K1363" s="1" t="s">
        <v>43</v>
      </c>
      <c r="L1363" s="1" t="s">
        <v>44</v>
      </c>
      <c r="M1363" s="1" t="s">
        <v>45</v>
      </c>
      <c r="N1363" s="1" t="s">
        <v>34</v>
      </c>
      <c r="O1363" s="1" t="s">
        <v>35</v>
      </c>
      <c r="P1363" s="1" t="s">
        <v>25</v>
      </c>
      <c r="Q1363" s="1" t="s">
        <v>26</v>
      </c>
      <c r="R1363" s="1" t="s">
        <v>26</v>
      </c>
      <c r="S1363" s="1" t="s">
        <v>25</v>
      </c>
      <c r="T1363" s="1" t="s">
        <v>26</v>
      </c>
      <c r="U1363" s="1" t="s">
        <v>36</v>
      </c>
      <c r="V1363" s="1" t="s">
        <v>71</v>
      </c>
      <c r="W1363" s="1" t="s">
        <v>30</v>
      </c>
      <c r="X1363" s="1" t="s">
        <v>25</v>
      </c>
      <c r="Y1363">
        <v>1</v>
      </c>
    </row>
    <row r="1364" spans="1:25" hidden="1" x14ac:dyDescent="0.25">
      <c r="A1364" s="1" t="s">
        <v>25</v>
      </c>
      <c r="B1364" s="1" t="s">
        <v>26</v>
      </c>
      <c r="C1364" s="1" t="s">
        <v>26</v>
      </c>
      <c r="D1364" s="1" t="s">
        <v>46</v>
      </c>
      <c r="E1364" s="1" t="s">
        <v>53</v>
      </c>
      <c r="F1364">
        <v>2020</v>
      </c>
      <c r="G1364">
        <v>2020</v>
      </c>
      <c r="H1364">
        <v>2020</v>
      </c>
      <c r="I1364" s="1" t="s">
        <v>29</v>
      </c>
      <c r="J1364" s="1" t="s">
        <v>30</v>
      </c>
      <c r="K1364" s="1" t="s">
        <v>82</v>
      </c>
      <c r="L1364" s="1" t="s">
        <v>83</v>
      </c>
      <c r="M1364" s="1" t="s">
        <v>84</v>
      </c>
      <c r="N1364" s="1" t="s">
        <v>34</v>
      </c>
      <c r="O1364" s="1" t="s">
        <v>35</v>
      </c>
      <c r="P1364" s="1" t="s">
        <v>25</v>
      </c>
      <c r="Q1364" s="1" t="s">
        <v>26</v>
      </c>
      <c r="R1364" s="1" t="s">
        <v>26</v>
      </c>
      <c r="S1364" s="1" t="s">
        <v>25</v>
      </c>
      <c r="T1364" s="1" t="s">
        <v>25</v>
      </c>
      <c r="U1364" s="1" t="s">
        <v>36</v>
      </c>
      <c r="V1364" s="1" t="s">
        <v>71</v>
      </c>
      <c r="W1364" s="1" t="s">
        <v>30</v>
      </c>
      <c r="X1364" s="1" t="s">
        <v>26</v>
      </c>
      <c r="Y1364">
        <v>2</v>
      </c>
    </row>
    <row r="1365" spans="1:25" hidden="1" x14ac:dyDescent="0.25">
      <c r="A1365" s="1" t="s">
        <v>25</v>
      </c>
      <c r="B1365" s="1" t="s">
        <v>26</v>
      </c>
      <c r="C1365" s="1" t="s">
        <v>26</v>
      </c>
      <c r="D1365" s="1" t="s">
        <v>27</v>
      </c>
      <c r="E1365" s="1" t="s">
        <v>28</v>
      </c>
      <c r="F1365">
        <v>2019</v>
      </c>
      <c r="G1365">
        <v>2019</v>
      </c>
      <c r="H1365">
        <v>2019</v>
      </c>
      <c r="I1365" s="1" t="s">
        <v>29</v>
      </c>
      <c r="J1365" s="1" t="s">
        <v>30</v>
      </c>
      <c r="K1365" s="1" t="s">
        <v>195</v>
      </c>
      <c r="L1365" s="1" t="s">
        <v>470</v>
      </c>
      <c r="M1365" s="1" t="s">
        <v>197</v>
      </c>
      <c r="N1365" s="1" t="s">
        <v>34</v>
      </c>
      <c r="O1365" s="1" t="s">
        <v>35</v>
      </c>
      <c r="P1365" s="1" t="s">
        <v>25</v>
      </c>
      <c r="Q1365" s="1" t="s">
        <v>25</v>
      </c>
      <c r="R1365" s="1" t="s">
        <v>26</v>
      </c>
      <c r="S1365" s="1" t="s">
        <v>25</v>
      </c>
      <c r="T1365" s="1" t="s">
        <v>25</v>
      </c>
      <c r="U1365" s="1" t="s">
        <v>36</v>
      </c>
      <c r="V1365" s="1" t="s">
        <v>71</v>
      </c>
      <c r="W1365" s="1" t="s">
        <v>30</v>
      </c>
      <c r="X1365" s="1" t="s">
        <v>26</v>
      </c>
      <c r="Y1365">
        <v>1</v>
      </c>
    </row>
    <row r="1366" spans="1:25" hidden="1" x14ac:dyDescent="0.25">
      <c r="A1366" s="1" t="s">
        <v>25</v>
      </c>
      <c r="B1366" s="1" t="s">
        <v>26</v>
      </c>
      <c r="C1366" s="1" t="s">
        <v>26</v>
      </c>
      <c r="D1366" s="1" t="s">
        <v>46</v>
      </c>
      <c r="E1366" s="1" t="s">
        <v>42</v>
      </c>
      <c r="F1366">
        <v>2018</v>
      </c>
      <c r="G1366">
        <v>2018</v>
      </c>
      <c r="H1366">
        <v>2018</v>
      </c>
      <c r="I1366" s="1" t="s">
        <v>29</v>
      </c>
      <c r="J1366" s="1" t="s">
        <v>30</v>
      </c>
      <c r="K1366" s="1" t="s">
        <v>168</v>
      </c>
      <c r="L1366" s="1" t="s">
        <v>169</v>
      </c>
      <c r="M1366" s="1" t="s">
        <v>62</v>
      </c>
      <c r="N1366" s="1" t="s">
        <v>34</v>
      </c>
      <c r="O1366" s="1" t="s">
        <v>35</v>
      </c>
      <c r="P1366" s="1" t="s">
        <v>26</v>
      </c>
      <c r="Q1366" s="1" t="s">
        <v>26</v>
      </c>
      <c r="R1366" s="1" t="s">
        <v>26</v>
      </c>
      <c r="S1366" s="1" t="s">
        <v>26</v>
      </c>
      <c r="T1366" s="1" t="s">
        <v>26</v>
      </c>
      <c r="U1366" s="1" t="s">
        <v>36</v>
      </c>
      <c r="V1366" s="1" t="s">
        <v>71</v>
      </c>
      <c r="W1366" s="1" t="s">
        <v>30</v>
      </c>
      <c r="X1366" s="1" t="s">
        <v>26</v>
      </c>
      <c r="Y1366">
        <v>1</v>
      </c>
    </row>
    <row r="1367" spans="1:25" hidden="1" x14ac:dyDescent="0.25">
      <c r="A1367" s="1" t="s">
        <v>25</v>
      </c>
      <c r="B1367" s="1" t="s">
        <v>26</v>
      </c>
      <c r="C1367" s="1" t="s">
        <v>26</v>
      </c>
      <c r="D1367" s="1" t="s">
        <v>46</v>
      </c>
      <c r="E1367" s="1" t="s">
        <v>42</v>
      </c>
      <c r="F1367">
        <v>2018</v>
      </c>
      <c r="G1367">
        <v>2018</v>
      </c>
      <c r="H1367">
        <v>2018</v>
      </c>
      <c r="I1367" s="1" t="s">
        <v>29</v>
      </c>
      <c r="J1367" s="1" t="s">
        <v>30</v>
      </c>
      <c r="K1367" s="1" t="s">
        <v>60</v>
      </c>
      <c r="L1367" s="1" t="s">
        <v>472</v>
      </c>
      <c r="M1367" s="1" t="s">
        <v>74</v>
      </c>
      <c r="N1367" s="1" t="s">
        <v>34</v>
      </c>
      <c r="O1367" s="1" t="s">
        <v>35</v>
      </c>
      <c r="P1367" s="1" t="s">
        <v>26</v>
      </c>
      <c r="Q1367" s="1" t="s">
        <v>26</v>
      </c>
      <c r="R1367" s="1" t="s">
        <v>26</v>
      </c>
      <c r="S1367" s="1" t="s">
        <v>26</v>
      </c>
      <c r="T1367" s="1" t="s">
        <v>26</v>
      </c>
      <c r="U1367" s="1" t="s">
        <v>36</v>
      </c>
      <c r="V1367" s="1" t="s">
        <v>71</v>
      </c>
      <c r="W1367" s="1" t="s">
        <v>30</v>
      </c>
      <c r="X1367" s="1" t="s">
        <v>26</v>
      </c>
      <c r="Y1367">
        <v>1</v>
      </c>
    </row>
    <row r="1368" spans="1:25" hidden="1" x14ac:dyDescent="0.25">
      <c r="A1368" s="1" t="s">
        <v>25</v>
      </c>
      <c r="B1368" s="1" t="s">
        <v>26</v>
      </c>
      <c r="C1368" s="1" t="s">
        <v>26</v>
      </c>
      <c r="D1368" s="1" t="s">
        <v>27</v>
      </c>
      <c r="E1368" s="1" t="s">
        <v>28</v>
      </c>
      <c r="F1368">
        <v>2017</v>
      </c>
      <c r="G1368">
        <v>2017</v>
      </c>
      <c r="H1368">
        <v>2017</v>
      </c>
      <c r="I1368" s="1" t="s">
        <v>29</v>
      </c>
      <c r="J1368" s="1" t="s">
        <v>30</v>
      </c>
      <c r="K1368" s="1" t="s">
        <v>89</v>
      </c>
      <c r="L1368" s="1" t="s">
        <v>205</v>
      </c>
      <c r="M1368" s="1" t="s">
        <v>91</v>
      </c>
      <c r="N1368" s="1" t="s">
        <v>34</v>
      </c>
      <c r="O1368" s="1" t="s">
        <v>35</v>
      </c>
      <c r="P1368" s="1" t="s">
        <v>25</v>
      </c>
      <c r="Q1368" s="1" t="s">
        <v>25</v>
      </c>
      <c r="R1368" s="1" t="s">
        <v>26</v>
      </c>
      <c r="S1368" s="1" t="s">
        <v>25</v>
      </c>
      <c r="T1368" s="1" t="s">
        <v>25</v>
      </c>
      <c r="U1368" s="1" t="s">
        <v>36</v>
      </c>
      <c r="V1368" s="1" t="s">
        <v>71</v>
      </c>
      <c r="W1368" s="1" t="s">
        <v>30</v>
      </c>
      <c r="X1368" s="1" t="s">
        <v>26</v>
      </c>
      <c r="Y1368">
        <v>1</v>
      </c>
    </row>
    <row r="1369" spans="1:25" hidden="1" x14ac:dyDescent="0.25">
      <c r="A1369" s="1" t="s">
        <v>26</v>
      </c>
      <c r="B1369" s="1" t="s">
        <v>26</v>
      </c>
      <c r="C1369" s="1" t="s">
        <v>26</v>
      </c>
      <c r="D1369" s="1" t="s">
        <v>27</v>
      </c>
      <c r="E1369" s="1" t="s">
        <v>42</v>
      </c>
      <c r="F1369">
        <v>2018</v>
      </c>
      <c r="G1369">
        <v>2018</v>
      </c>
      <c r="H1369">
        <v>2018</v>
      </c>
      <c r="I1369" s="1" t="s">
        <v>29</v>
      </c>
      <c r="J1369" s="1" t="s">
        <v>30</v>
      </c>
      <c r="K1369" s="1" t="s">
        <v>50</v>
      </c>
      <c r="L1369" s="1" t="s">
        <v>408</v>
      </c>
      <c r="M1369" s="1" t="s">
        <v>52</v>
      </c>
      <c r="N1369" s="1" t="s">
        <v>34</v>
      </c>
      <c r="O1369" s="1" t="s">
        <v>35</v>
      </c>
      <c r="P1369" s="1" t="s">
        <v>26</v>
      </c>
      <c r="Q1369" s="1" t="s">
        <v>26</v>
      </c>
      <c r="R1369" s="1" t="s">
        <v>25</v>
      </c>
      <c r="S1369" s="1" t="s">
        <v>26</v>
      </c>
      <c r="T1369" s="1" t="s">
        <v>26</v>
      </c>
      <c r="U1369" s="1" t="s">
        <v>36</v>
      </c>
      <c r="V1369" s="1" t="s">
        <v>71</v>
      </c>
      <c r="W1369" s="1" t="s">
        <v>30</v>
      </c>
      <c r="X1369" s="1" t="s">
        <v>26</v>
      </c>
      <c r="Y1369">
        <v>1</v>
      </c>
    </row>
    <row r="1370" spans="1:25" hidden="1" x14ac:dyDescent="0.25">
      <c r="A1370" s="1" t="s">
        <v>25</v>
      </c>
      <c r="B1370" s="1" t="s">
        <v>26</v>
      </c>
      <c r="C1370" s="1" t="s">
        <v>26</v>
      </c>
      <c r="D1370" s="1" t="s">
        <v>46</v>
      </c>
      <c r="E1370" s="1" t="s">
        <v>42</v>
      </c>
      <c r="F1370">
        <v>2018</v>
      </c>
      <c r="G1370">
        <v>2018</v>
      </c>
      <c r="H1370">
        <v>2018</v>
      </c>
      <c r="I1370" s="1" t="s">
        <v>29</v>
      </c>
      <c r="J1370" s="1" t="s">
        <v>30</v>
      </c>
      <c r="K1370" s="1" t="s">
        <v>50</v>
      </c>
      <c r="L1370" s="1" t="s">
        <v>51</v>
      </c>
      <c r="M1370" s="1" t="s">
        <v>52</v>
      </c>
      <c r="N1370" s="1" t="s">
        <v>34</v>
      </c>
      <c r="O1370" s="1" t="s">
        <v>35</v>
      </c>
      <c r="P1370" s="1" t="s">
        <v>26</v>
      </c>
      <c r="Q1370" s="1" t="s">
        <v>26</v>
      </c>
      <c r="R1370" s="1" t="s">
        <v>26</v>
      </c>
      <c r="S1370" s="1" t="s">
        <v>26</v>
      </c>
      <c r="T1370" s="1" t="s">
        <v>26</v>
      </c>
      <c r="U1370" s="1" t="s">
        <v>36</v>
      </c>
      <c r="V1370" s="1" t="s">
        <v>71</v>
      </c>
      <c r="W1370" s="1" t="s">
        <v>30</v>
      </c>
      <c r="X1370" s="1" t="s">
        <v>26</v>
      </c>
      <c r="Y1370">
        <v>2</v>
      </c>
    </row>
    <row r="1371" spans="1:25" hidden="1" x14ac:dyDescent="0.25">
      <c r="A1371" s="1" t="s">
        <v>25</v>
      </c>
      <c r="B1371" s="1" t="s">
        <v>26</v>
      </c>
      <c r="C1371" s="1" t="s">
        <v>26</v>
      </c>
      <c r="D1371" s="1" t="s">
        <v>46</v>
      </c>
      <c r="E1371" s="1" t="s">
        <v>53</v>
      </c>
      <c r="F1371">
        <v>2019</v>
      </c>
      <c r="G1371">
        <v>2019</v>
      </c>
      <c r="H1371">
        <v>2019</v>
      </c>
      <c r="I1371" s="1" t="s">
        <v>29</v>
      </c>
      <c r="J1371" s="1" t="s">
        <v>30</v>
      </c>
      <c r="K1371" s="1" t="s">
        <v>168</v>
      </c>
      <c r="L1371" s="1" t="s">
        <v>204</v>
      </c>
      <c r="M1371" s="1" t="s">
        <v>62</v>
      </c>
      <c r="N1371" s="1" t="s">
        <v>34</v>
      </c>
      <c r="O1371" s="1" t="s">
        <v>35</v>
      </c>
      <c r="P1371" s="1" t="s">
        <v>25</v>
      </c>
      <c r="Q1371" s="1" t="s">
        <v>26</v>
      </c>
      <c r="R1371" s="1" t="s">
        <v>26</v>
      </c>
      <c r="S1371" s="1" t="s">
        <v>25</v>
      </c>
      <c r="T1371" s="1" t="s">
        <v>25</v>
      </c>
      <c r="U1371" s="1" t="s">
        <v>36</v>
      </c>
      <c r="V1371" s="1" t="s">
        <v>71</v>
      </c>
      <c r="W1371" s="1" t="s">
        <v>30</v>
      </c>
      <c r="X1371" s="1" t="s">
        <v>26</v>
      </c>
      <c r="Y1371">
        <v>1</v>
      </c>
    </row>
    <row r="1372" spans="1:25" hidden="1" x14ac:dyDescent="0.25">
      <c r="A1372" s="1" t="s">
        <v>25</v>
      </c>
      <c r="B1372" s="1" t="s">
        <v>26</v>
      </c>
      <c r="C1372" s="1" t="s">
        <v>26</v>
      </c>
      <c r="D1372" s="1" t="s">
        <v>27</v>
      </c>
      <c r="E1372" s="1" t="s">
        <v>28</v>
      </c>
      <c r="F1372">
        <v>2018</v>
      </c>
      <c r="G1372">
        <v>2018</v>
      </c>
      <c r="H1372">
        <v>2018</v>
      </c>
      <c r="I1372" s="1" t="s">
        <v>29</v>
      </c>
      <c r="J1372" s="1" t="s">
        <v>30</v>
      </c>
      <c r="K1372" s="1" t="s">
        <v>66</v>
      </c>
      <c r="L1372" s="1" t="s">
        <v>334</v>
      </c>
      <c r="M1372" s="1" t="s">
        <v>68</v>
      </c>
      <c r="N1372" s="1" t="s">
        <v>34</v>
      </c>
      <c r="O1372" s="1" t="s">
        <v>35</v>
      </c>
      <c r="P1372" s="1" t="s">
        <v>25</v>
      </c>
      <c r="Q1372" s="1" t="s">
        <v>25</v>
      </c>
      <c r="R1372" s="1" t="s">
        <v>26</v>
      </c>
      <c r="S1372" s="1" t="s">
        <v>25</v>
      </c>
      <c r="T1372" s="1" t="s">
        <v>25</v>
      </c>
      <c r="U1372" s="1" t="s">
        <v>36</v>
      </c>
      <c r="V1372" s="1" t="s">
        <v>71</v>
      </c>
      <c r="W1372" s="1" t="s">
        <v>30</v>
      </c>
      <c r="X1372" s="1" t="s">
        <v>26</v>
      </c>
      <c r="Y1372">
        <v>1</v>
      </c>
    </row>
    <row r="1373" spans="1:25" hidden="1" x14ac:dyDescent="0.25">
      <c r="A1373" s="1" t="s">
        <v>25</v>
      </c>
      <c r="B1373" s="1" t="s">
        <v>26</v>
      </c>
      <c r="C1373" s="1" t="s">
        <v>26</v>
      </c>
      <c r="D1373" s="1" t="s">
        <v>27</v>
      </c>
      <c r="E1373" s="1" t="s">
        <v>42</v>
      </c>
      <c r="F1373">
        <v>2018</v>
      </c>
      <c r="G1373">
        <v>2018</v>
      </c>
      <c r="H1373">
        <v>2018</v>
      </c>
      <c r="I1373" s="1" t="s">
        <v>29</v>
      </c>
      <c r="J1373" s="1" t="s">
        <v>30</v>
      </c>
      <c r="K1373" s="1" t="s">
        <v>66</v>
      </c>
      <c r="L1373" s="1" t="s">
        <v>193</v>
      </c>
      <c r="M1373" s="1" t="s">
        <v>175</v>
      </c>
      <c r="N1373" s="1" t="s">
        <v>34</v>
      </c>
      <c r="O1373" s="1" t="s">
        <v>35</v>
      </c>
      <c r="P1373" s="1" t="s">
        <v>26</v>
      </c>
      <c r="Q1373" s="1" t="s">
        <v>26</v>
      </c>
      <c r="R1373" s="1" t="s">
        <v>26</v>
      </c>
      <c r="S1373" s="1" t="s">
        <v>26</v>
      </c>
      <c r="T1373" s="1" t="s">
        <v>26</v>
      </c>
      <c r="U1373" s="1" t="s">
        <v>36</v>
      </c>
      <c r="V1373" s="1" t="s">
        <v>71</v>
      </c>
      <c r="W1373" s="1" t="s">
        <v>30</v>
      </c>
      <c r="X1373" s="1" t="s">
        <v>25</v>
      </c>
      <c r="Y1373">
        <v>1</v>
      </c>
    </row>
    <row r="1374" spans="1:25" hidden="1" x14ac:dyDescent="0.25">
      <c r="A1374" s="1" t="s">
        <v>25</v>
      </c>
      <c r="B1374" s="1" t="s">
        <v>26</v>
      </c>
      <c r="C1374" s="1" t="s">
        <v>26</v>
      </c>
      <c r="D1374" s="1" t="s">
        <v>27</v>
      </c>
      <c r="E1374" s="1" t="s">
        <v>42</v>
      </c>
      <c r="F1374">
        <v>2019</v>
      </c>
      <c r="G1374">
        <v>2019</v>
      </c>
      <c r="H1374">
        <v>2019</v>
      </c>
      <c r="I1374" s="1" t="s">
        <v>29</v>
      </c>
      <c r="J1374" s="1" t="s">
        <v>30</v>
      </c>
      <c r="K1374" s="1" t="s">
        <v>43</v>
      </c>
      <c r="L1374" s="1" t="s">
        <v>44</v>
      </c>
      <c r="M1374" s="1" t="s">
        <v>45</v>
      </c>
      <c r="N1374" s="1" t="s">
        <v>34</v>
      </c>
      <c r="O1374" s="1" t="s">
        <v>35</v>
      </c>
      <c r="P1374" s="1" t="s">
        <v>26</v>
      </c>
      <c r="Q1374" s="1" t="s">
        <v>26</v>
      </c>
      <c r="R1374" s="1" t="s">
        <v>26</v>
      </c>
      <c r="S1374" s="1" t="s">
        <v>26</v>
      </c>
      <c r="T1374" s="1" t="s">
        <v>26</v>
      </c>
      <c r="U1374" s="1" t="s">
        <v>36</v>
      </c>
      <c r="V1374" s="1" t="s">
        <v>71</v>
      </c>
      <c r="W1374" s="1" t="s">
        <v>30</v>
      </c>
      <c r="X1374" s="1" t="s">
        <v>26</v>
      </c>
      <c r="Y1374">
        <v>1</v>
      </c>
    </row>
    <row r="1375" spans="1:25" hidden="1" x14ac:dyDescent="0.25">
      <c r="A1375" s="1" t="s">
        <v>25</v>
      </c>
      <c r="B1375" s="1" t="s">
        <v>26</v>
      </c>
      <c r="C1375" s="1" t="s">
        <v>26</v>
      </c>
      <c r="D1375" s="1" t="s">
        <v>46</v>
      </c>
      <c r="E1375" s="1" t="s">
        <v>42</v>
      </c>
      <c r="F1375">
        <v>2017</v>
      </c>
      <c r="G1375">
        <v>2017</v>
      </c>
      <c r="H1375">
        <v>2017</v>
      </c>
      <c r="I1375" s="1" t="s">
        <v>29</v>
      </c>
      <c r="J1375" s="1" t="s">
        <v>30</v>
      </c>
      <c r="K1375" s="1" t="s">
        <v>66</v>
      </c>
      <c r="L1375" s="1" t="s">
        <v>278</v>
      </c>
      <c r="M1375" s="1" t="s">
        <v>175</v>
      </c>
      <c r="N1375" s="1" t="s">
        <v>34</v>
      </c>
      <c r="O1375" s="1" t="s">
        <v>35</v>
      </c>
      <c r="P1375" s="1" t="s">
        <v>26</v>
      </c>
      <c r="Q1375" s="1" t="s">
        <v>26</v>
      </c>
      <c r="R1375" s="1" t="s">
        <v>26</v>
      </c>
      <c r="S1375" s="1" t="s">
        <v>26</v>
      </c>
      <c r="T1375" s="1" t="s">
        <v>26</v>
      </c>
      <c r="U1375" s="1" t="s">
        <v>36</v>
      </c>
      <c r="V1375" s="1" t="s">
        <v>71</v>
      </c>
      <c r="W1375" s="1" t="s">
        <v>30</v>
      </c>
      <c r="X1375" s="1" t="s">
        <v>25</v>
      </c>
      <c r="Y1375">
        <v>1</v>
      </c>
    </row>
    <row r="1376" spans="1:25" hidden="1" x14ac:dyDescent="0.25">
      <c r="A1376" s="1" t="s">
        <v>25</v>
      </c>
      <c r="B1376" s="1" t="s">
        <v>26</v>
      </c>
      <c r="C1376" s="1" t="s">
        <v>26</v>
      </c>
      <c r="D1376" s="1" t="s">
        <v>27</v>
      </c>
      <c r="E1376" s="1" t="s">
        <v>28</v>
      </c>
      <c r="F1376">
        <v>2016</v>
      </c>
      <c r="G1376">
        <v>2016</v>
      </c>
      <c r="H1376">
        <v>2016</v>
      </c>
      <c r="I1376" s="1" t="s">
        <v>29</v>
      </c>
      <c r="J1376" s="1" t="s">
        <v>30</v>
      </c>
      <c r="K1376" s="1" t="s">
        <v>124</v>
      </c>
      <c r="L1376" s="1" t="s">
        <v>330</v>
      </c>
      <c r="M1376" s="1" t="s">
        <v>126</v>
      </c>
      <c r="N1376" s="1" t="s">
        <v>34</v>
      </c>
      <c r="O1376" s="1" t="s">
        <v>35</v>
      </c>
      <c r="P1376" s="1" t="s">
        <v>25</v>
      </c>
      <c r="Q1376" s="1" t="s">
        <v>25</v>
      </c>
      <c r="R1376" s="1" t="s">
        <v>26</v>
      </c>
      <c r="S1376" s="1" t="s">
        <v>25</v>
      </c>
      <c r="T1376" s="1" t="s">
        <v>25</v>
      </c>
      <c r="U1376" s="1" t="s">
        <v>36</v>
      </c>
      <c r="V1376" s="1" t="s">
        <v>71</v>
      </c>
      <c r="W1376" s="1" t="s">
        <v>30</v>
      </c>
      <c r="X1376" s="1" t="s">
        <v>26</v>
      </c>
      <c r="Y1376">
        <v>1</v>
      </c>
    </row>
    <row r="1377" spans="1:25" hidden="1" x14ac:dyDescent="0.25">
      <c r="A1377" s="1" t="s">
        <v>25</v>
      </c>
      <c r="B1377" s="1" t="s">
        <v>26</v>
      </c>
      <c r="C1377" s="1" t="s">
        <v>26</v>
      </c>
      <c r="D1377" s="1" t="s">
        <v>46</v>
      </c>
      <c r="E1377" s="1" t="s">
        <v>42</v>
      </c>
      <c r="F1377">
        <v>2016</v>
      </c>
      <c r="G1377">
        <v>2016</v>
      </c>
      <c r="H1377">
        <v>2016</v>
      </c>
      <c r="I1377" s="1" t="s">
        <v>29</v>
      </c>
      <c r="J1377" s="1" t="s">
        <v>30</v>
      </c>
      <c r="K1377" s="1" t="s">
        <v>104</v>
      </c>
      <c r="L1377" s="1" t="s">
        <v>150</v>
      </c>
      <c r="M1377" s="1" t="s">
        <v>106</v>
      </c>
      <c r="N1377" s="1" t="s">
        <v>34</v>
      </c>
      <c r="O1377" s="1" t="s">
        <v>35</v>
      </c>
      <c r="P1377" s="1" t="s">
        <v>26</v>
      </c>
      <c r="Q1377" s="1" t="s">
        <v>26</v>
      </c>
      <c r="R1377" s="1" t="s">
        <v>26</v>
      </c>
      <c r="S1377" s="1" t="s">
        <v>26</v>
      </c>
      <c r="T1377" s="1" t="s">
        <v>26</v>
      </c>
      <c r="U1377" s="1" t="s">
        <v>36</v>
      </c>
      <c r="V1377" s="1" t="s">
        <v>71</v>
      </c>
      <c r="W1377" s="1" t="s">
        <v>30</v>
      </c>
      <c r="X1377" s="1" t="s">
        <v>26</v>
      </c>
      <c r="Y1377">
        <v>1</v>
      </c>
    </row>
    <row r="1378" spans="1:25" hidden="1" x14ac:dyDescent="0.25">
      <c r="A1378" s="1" t="s">
        <v>25</v>
      </c>
      <c r="B1378" s="1" t="s">
        <v>26</v>
      </c>
      <c r="C1378" s="1" t="s">
        <v>26</v>
      </c>
      <c r="D1378" s="1" t="s">
        <v>46</v>
      </c>
      <c r="E1378" s="1" t="s">
        <v>42</v>
      </c>
      <c r="F1378">
        <v>2019</v>
      </c>
      <c r="G1378">
        <v>2019</v>
      </c>
      <c r="H1378">
        <v>2019</v>
      </c>
      <c r="I1378" s="1" t="s">
        <v>29</v>
      </c>
      <c r="J1378" s="1" t="s">
        <v>30</v>
      </c>
      <c r="K1378" s="1" t="s">
        <v>145</v>
      </c>
      <c r="L1378" s="1" t="s">
        <v>479</v>
      </c>
      <c r="M1378" s="1" t="s">
        <v>147</v>
      </c>
      <c r="N1378" s="1" t="s">
        <v>34</v>
      </c>
      <c r="O1378" s="1" t="s">
        <v>35</v>
      </c>
      <c r="P1378" s="1" t="s">
        <v>26</v>
      </c>
      <c r="Q1378" s="1" t="s">
        <v>26</v>
      </c>
      <c r="R1378" s="1" t="s">
        <v>26</v>
      </c>
      <c r="S1378" s="1" t="s">
        <v>26</v>
      </c>
      <c r="T1378" s="1" t="s">
        <v>26</v>
      </c>
      <c r="U1378" s="1" t="s">
        <v>36</v>
      </c>
      <c r="V1378" s="1" t="s">
        <v>71</v>
      </c>
      <c r="W1378" s="1" t="s">
        <v>30</v>
      </c>
      <c r="X1378" s="1" t="s">
        <v>26</v>
      </c>
      <c r="Y1378">
        <v>1</v>
      </c>
    </row>
    <row r="1379" spans="1:25" hidden="1" x14ac:dyDescent="0.25">
      <c r="A1379" s="1" t="s">
        <v>25</v>
      </c>
      <c r="B1379" s="1" t="s">
        <v>26</v>
      </c>
      <c r="C1379" s="1" t="s">
        <v>26</v>
      </c>
      <c r="D1379" s="1" t="s">
        <v>27</v>
      </c>
      <c r="E1379" s="1" t="s">
        <v>28</v>
      </c>
      <c r="F1379">
        <v>2017</v>
      </c>
      <c r="G1379">
        <v>2017</v>
      </c>
      <c r="H1379">
        <v>2017</v>
      </c>
      <c r="I1379" s="1" t="s">
        <v>29</v>
      </c>
      <c r="J1379" s="1" t="s">
        <v>30</v>
      </c>
      <c r="K1379" s="1" t="s">
        <v>66</v>
      </c>
      <c r="L1379" s="1" t="s">
        <v>67</v>
      </c>
      <c r="M1379" s="1" t="s">
        <v>68</v>
      </c>
      <c r="N1379" s="1" t="s">
        <v>34</v>
      </c>
      <c r="O1379" s="1" t="s">
        <v>35</v>
      </c>
      <c r="P1379" s="1" t="s">
        <v>25</v>
      </c>
      <c r="Q1379" s="1" t="s">
        <v>25</v>
      </c>
      <c r="R1379" s="1" t="s">
        <v>26</v>
      </c>
      <c r="S1379" s="1" t="s">
        <v>25</v>
      </c>
      <c r="T1379" s="1" t="s">
        <v>26</v>
      </c>
      <c r="U1379" s="1" t="s">
        <v>36</v>
      </c>
      <c r="V1379" s="1" t="s">
        <v>71</v>
      </c>
      <c r="W1379" s="1" t="s">
        <v>30</v>
      </c>
      <c r="X1379" s="1" t="s">
        <v>25</v>
      </c>
      <c r="Y1379">
        <v>1</v>
      </c>
    </row>
    <row r="1380" spans="1:25" hidden="1" x14ac:dyDescent="0.25">
      <c r="A1380" s="1" t="s">
        <v>25</v>
      </c>
      <c r="B1380" s="1" t="s">
        <v>26</v>
      </c>
      <c r="C1380" s="1" t="s">
        <v>26</v>
      </c>
      <c r="D1380" s="1" t="s">
        <v>46</v>
      </c>
      <c r="E1380" s="1" t="s">
        <v>53</v>
      </c>
      <c r="F1380">
        <v>2019</v>
      </c>
      <c r="G1380">
        <v>2019</v>
      </c>
      <c r="H1380">
        <v>2019</v>
      </c>
      <c r="I1380" s="1" t="s">
        <v>29</v>
      </c>
      <c r="J1380" s="1" t="s">
        <v>30</v>
      </c>
      <c r="K1380" s="1" t="s">
        <v>66</v>
      </c>
      <c r="L1380" s="1" t="s">
        <v>481</v>
      </c>
      <c r="M1380" s="1" t="s">
        <v>175</v>
      </c>
      <c r="N1380" s="1" t="s">
        <v>34</v>
      </c>
      <c r="O1380" s="1" t="s">
        <v>35</v>
      </c>
      <c r="P1380" s="1" t="s">
        <v>25</v>
      </c>
      <c r="Q1380" s="1" t="s">
        <v>26</v>
      </c>
      <c r="R1380" s="1" t="s">
        <v>26</v>
      </c>
      <c r="S1380" s="1" t="s">
        <v>25</v>
      </c>
      <c r="T1380" s="1" t="s">
        <v>25</v>
      </c>
      <c r="U1380" s="1" t="s">
        <v>36</v>
      </c>
      <c r="V1380" s="1" t="s">
        <v>71</v>
      </c>
      <c r="W1380" s="1" t="s">
        <v>551</v>
      </c>
      <c r="X1380" s="1" t="s">
        <v>25</v>
      </c>
      <c r="Y1380">
        <v>1</v>
      </c>
    </row>
    <row r="1381" spans="1:25" hidden="1" x14ac:dyDescent="0.25">
      <c r="A1381" s="1" t="s">
        <v>25</v>
      </c>
      <c r="B1381" s="1" t="s">
        <v>26</v>
      </c>
      <c r="C1381" s="1" t="s">
        <v>26</v>
      </c>
      <c r="D1381" s="1" t="s">
        <v>46</v>
      </c>
      <c r="E1381" s="1" t="s">
        <v>53</v>
      </c>
      <c r="F1381">
        <v>2020</v>
      </c>
      <c r="G1381">
        <v>2020</v>
      </c>
      <c r="H1381">
        <v>2020</v>
      </c>
      <c r="I1381" s="1" t="s">
        <v>29</v>
      </c>
      <c r="J1381" s="1" t="s">
        <v>30</v>
      </c>
      <c r="K1381" s="1" t="s">
        <v>107</v>
      </c>
      <c r="L1381" s="1" t="s">
        <v>482</v>
      </c>
      <c r="M1381" s="1" t="s">
        <v>109</v>
      </c>
      <c r="N1381" s="1" t="s">
        <v>34</v>
      </c>
      <c r="O1381" s="1" t="s">
        <v>35</v>
      </c>
      <c r="P1381" s="1" t="s">
        <v>25</v>
      </c>
      <c r="Q1381" s="1" t="s">
        <v>26</v>
      </c>
      <c r="R1381" s="1" t="s">
        <v>26</v>
      </c>
      <c r="S1381" s="1" t="s">
        <v>25</v>
      </c>
      <c r="T1381" s="1" t="s">
        <v>25</v>
      </c>
      <c r="U1381" s="1" t="s">
        <v>36</v>
      </c>
      <c r="V1381" s="1" t="s">
        <v>71</v>
      </c>
      <c r="W1381" s="1" t="s">
        <v>122</v>
      </c>
      <c r="X1381" s="1" t="s">
        <v>25</v>
      </c>
      <c r="Y1381">
        <v>1</v>
      </c>
    </row>
    <row r="1382" spans="1:25" hidden="1" x14ac:dyDescent="0.25">
      <c r="A1382" s="1" t="s">
        <v>25</v>
      </c>
      <c r="B1382" s="1" t="s">
        <v>26</v>
      </c>
      <c r="C1382" s="1" t="s">
        <v>26</v>
      </c>
      <c r="D1382" s="1" t="s">
        <v>46</v>
      </c>
      <c r="E1382" s="1" t="s">
        <v>53</v>
      </c>
      <c r="F1382">
        <v>2019</v>
      </c>
      <c r="G1382">
        <v>2019</v>
      </c>
      <c r="H1382">
        <v>2019</v>
      </c>
      <c r="I1382" s="1" t="s">
        <v>29</v>
      </c>
      <c r="J1382" s="1" t="s">
        <v>30</v>
      </c>
      <c r="K1382" s="1" t="s">
        <v>151</v>
      </c>
      <c r="L1382" s="1" t="s">
        <v>194</v>
      </c>
      <c r="M1382" s="1" t="s">
        <v>153</v>
      </c>
      <c r="N1382" s="1" t="s">
        <v>34</v>
      </c>
      <c r="O1382" s="1" t="s">
        <v>35</v>
      </c>
      <c r="P1382" s="1" t="s">
        <v>25</v>
      </c>
      <c r="Q1382" s="1" t="s">
        <v>26</v>
      </c>
      <c r="R1382" s="1" t="s">
        <v>26</v>
      </c>
      <c r="S1382" s="1" t="s">
        <v>25</v>
      </c>
      <c r="T1382" s="1" t="s">
        <v>25</v>
      </c>
      <c r="U1382" s="1" t="s">
        <v>56</v>
      </c>
      <c r="V1382" s="1" t="s">
        <v>71</v>
      </c>
      <c r="W1382" s="1" t="s">
        <v>30</v>
      </c>
      <c r="X1382" s="1" t="s">
        <v>26</v>
      </c>
      <c r="Y1382">
        <v>1</v>
      </c>
    </row>
    <row r="1383" spans="1:25" hidden="1" x14ac:dyDescent="0.25">
      <c r="A1383" s="1" t="s">
        <v>25</v>
      </c>
      <c r="B1383" s="1" t="s">
        <v>26</v>
      </c>
      <c r="C1383" s="1" t="s">
        <v>26</v>
      </c>
      <c r="D1383" s="1" t="s">
        <v>46</v>
      </c>
      <c r="E1383" s="1" t="s">
        <v>53</v>
      </c>
      <c r="F1383">
        <v>2018</v>
      </c>
      <c r="G1383">
        <v>2018</v>
      </c>
      <c r="H1383">
        <v>2018</v>
      </c>
      <c r="I1383" s="1" t="s">
        <v>29</v>
      </c>
      <c r="J1383" s="1" t="s">
        <v>30</v>
      </c>
      <c r="K1383" s="1" t="s">
        <v>63</v>
      </c>
      <c r="L1383" s="1" t="s">
        <v>64</v>
      </c>
      <c r="M1383" s="1" t="s">
        <v>65</v>
      </c>
      <c r="N1383" s="1" t="s">
        <v>34</v>
      </c>
      <c r="O1383" s="1" t="s">
        <v>35</v>
      </c>
      <c r="P1383" s="1" t="s">
        <v>25</v>
      </c>
      <c r="Q1383" s="1" t="s">
        <v>26</v>
      </c>
      <c r="R1383" s="1" t="s">
        <v>26</v>
      </c>
      <c r="S1383" s="1" t="s">
        <v>25</v>
      </c>
      <c r="T1383" s="1" t="s">
        <v>25</v>
      </c>
      <c r="U1383" s="1" t="s">
        <v>56</v>
      </c>
      <c r="V1383" s="1" t="s">
        <v>71</v>
      </c>
      <c r="W1383" s="1" t="s">
        <v>30</v>
      </c>
      <c r="X1383" s="1" t="s">
        <v>26</v>
      </c>
      <c r="Y1383">
        <v>1</v>
      </c>
    </row>
    <row r="1384" spans="1:25" hidden="1" x14ac:dyDescent="0.25">
      <c r="A1384" s="1" t="s">
        <v>25</v>
      </c>
      <c r="B1384" s="1" t="s">
        <v>26</v>
      </c>
      <c r="C1384" s="1" t="s">
        <v>26</v>
      </c>
      <c r="D1384" s="1" t="s">
        <v>27</v>
      </c>
      <c r="E1384" s="1" t="s">
        <v>28</v>
      </c>
      <c r="F1384">
        <v>2019</v>
      </c>
      <c r="G1384">
        <v>2019</v>
      </c>
      <c r="H1384">
        <v>2019</v>
      </c>
      <c r="I1384" s="1" t="s">
        <v>29</v>
      </c>
      <c r="J1384" s="1" t="s">
        <v>30</v>
      </c>
      <c r="K1384" s="1" t="s">
        <v>66</v>
      </c>
      <c r="L1384" s="1" t="s">
        <v>369</v>
      </c>
      <c r="M1384" s="1" t="s">
        <v>175</v>
      </c>
      <c r="N1384" s="1" t="s">
        <v>34</v>
      </c>
      <c r="O1384" s="1" t="s">
        <v>35</v>
      </c>
      <c r="P1384" s="1" t="s">
        <v>25</v>
      </c>
      <c r="Q1384" s="1" t="s">
        <v>25</v>
      </c>
      <c r="R1384" s="1" t="s">
        <v>26</v>
      </c>
      <c r="S1384" s="1" t="s">
        <v>25</v>
      </c>
      <c r="T1384" s="1" t="s">
        <v>26</v>
      </c>
      <c r="U1384" s="1" t="s">
        <v>36</v>
      </c>
      <c r="V1384" s="1" t="s">
        <v>71</v>
      </c>
      <c r="W1384" s="1" t="s">
        <v>30</v>
      </c>
      <c r="X1384" s="1" t="s">
        <v>26</v>
      </c>
      <c r="Y1384">
        <v>1</v>
      </c>
    </row>
    <row r="1385" spans="1:25" hidden="1" x14ac:dyDescent="0.25">
      <c r="A1385" s="1" t="s">
        <v>25</v>
      </c>
      <c r="B1385" s="1" t="s">
        <v>26</v>
      </c>
      <c r="C1385" s="1" t="s">
        <v>26</v>
      </c>
      <c r="D1385" s="1" t="s">
        <v>27</v>
      </c>
      <c r="E1385" s="1" t="s">
        <v>28</v>
      </c>
      <c r="F1385">
        <v>2017</v>
      </c>
      <c r="G1385">
        <v>2017</v>
      </c>
      <c r="H1385">
        <v>2017</v>
      </c>
      <c r="I1385" s="1" t="s">
        <v>29</v>
      </c>
      <c r="J1385" s="1" t="s">
        <v>30</v>
      </c>
      <c r="K1385" s="1" t="s">
        <v>82</v>
      </c>
      <c r="L1385" s="1" t="s">
        <v>128</v>
      </c>
      <c r="M1385" s="1" t="s">
        <v>84</v>
      </c>
      <c r="N1385" s="1" t="s">
        <v>34</v>
      </c>
      <c r="O1385" s="1" t="s">
        <v>35</v>
      </c>
      <c r="P1385" s="1" t="s">
        <v>25</v>
      </c>
      <c r="Q1385" s="1" t="s">
        <v>25</v>
      </c>
      <c r="R1385" s="1" t="s">
        <v>26</v>
      </c>
      <c r="S1385" s="1" t="s">
        <v>25</v>
      </c>
      <c r="T1385" s="1" t="s">
        <v>25</v>
      </c>
      <c r="U1385" s="1" t="s">
        <v>36</v>
      </c>
      <c r="V1385" s="1" t="s">
        <v>71</v>
      </c>
      <c r="W1385" s="1" t="s">
        <v>30</v>
      </c>
      <c r="X1385" s="1" t="s">
        <v>25</v>
      </c>
      <c r="Y1385">
        <v>1</v>
      </c>
    </row>
    <row r="1386" spans="1:25" hidden="1" x14ac:dyDescent="0.25">
      <c r="A1386" s="1" t="s">
        <v>25</v>
      </c>
      <c r="B1386" s="1" t="s">
        <v>26</v>
      </c>
      <c r="C1386" s="1" t="s">
        <v>26</v>
      </c>
      <c r="D1386" s="1" t="s">
        <v>27</v>
      </c>
      <c r="E1386" s="1" t="s">
        <v>53</v>
      </c>
      <c r="F1386">
        <v>2018</v>
      </c>
      <c r="G1386">
        <v>2018</v>
      </c>
      <c r="H1386">
        <v>2018</v>
      </c>
      <c r="I1386" s="1" t="s">
        <v>29</v>
      </c>
      <c r="J1386" s="1" t="s">
        <v>30</v>
      </c>
      <c r="K1386" s="1" t="s">
        <v>195</v>
      </c>
      <c r="L1386" s="1" t="s">
        <v>485</v>
      </c>
      <c r="M1386" s="1" t="s">
        <v>197</v>
      </c>
      <c r="N1386" s="1" t="s">
        <v>34</v>
      </c>
      <c r="O1386" s="1" t="s">
        <v>35</v>
      </c>
      <c r="P1386" s="1" t="s">
        <v>25</v>
      </c>
      <c r="Q1386" s="1" t="s">
        <v>26</v>
      </c>
      <c r="R1386" s="1" t="s">
        <v>26</v>
      </c>
      <c r="S1386" s="1" t="s">
        <v>25</v>
      </c>
      <c r="T1386" s="1" t="s">
        <v>25</v>
      </c>
      <c r="U1386" s="1" t="s">
        <v>36</v>
      </c>
      <c r="V1386" s="1" t="s">
        <v>71</v>
      </c>
      <c r="W1386" s="1" t="s">
        <v>30</v>
      </c>
      <c r="X1386" s="1" t="s">
        <v>26</v>
      </c>
      <c r="Y1386">
        <v>1</v>
      </c>
    </row>
    <row r="1387" spans="1:25" hidden="1" x14ac:dyDescent="0.25">
      <c r="A1387" s="1" t="s">
        <v>25</v>
      </c>
      <c r="B1387" s="1" t="s">
        <v>26</v>
      </c>
      <c r="C1387" s="1" t="s">
        <v>26</v>
      </c>
      <c r="D1387" s="1" t="s">
        <v>46</v>
      </c>
      <c r="E1387" s="1" t="s">
        <v>42</v>
      </c>
      <c r="F1387">
        <v>2017</v>
      </c>
      <c r="G1387">
        <v>2017</v>
      </c>
      <c r="H1387">
        <v>2017</v>
      </c>
      <c r="I1387" s="1" t="s">
        <v>29</v>
      </c>
      <c r="J1387" s="1" t="s">
        <v>30</v>
      </c>
      <c r="K1387" s="1" t="s">
        <v>99</v>
      </c>
      <c r="L1387" s="1" t="s">
        <v>100</v>
      </c>
      <c r="M1387" s="1" t="s">
        <v>101</v>
      </c>
      <c r="N1387" s="1" t="s">
        <v>34</v>
      </c>
      <c r="O1387" s="1" t="s">
        <v>35</v>
      </c>
      <c r="P1387" s="1" t="s">
        <v>26</v>
      </c>
      <c r="Q1387" s="1" t="s">
        <v>26</v>
      </c>
      <c r="R1387" s="1" t="s">
        <v>26</v>
      </c>
      <c r="S1387" s="1" t="s">
        <v>26</v>
      </c>
      <c r="T1387" s="1" t="s">
        <v>26</v>
      </c>
      <c r="U1387" s="1" t="s">
        <v>36</v>
      </c>
      <c r="V1387" s="1" t="s">
        <v>71</v>
      </c>
      <c r="W1387" s="1" t="s">
        <v>30</v>
      </c>
      <c r="X1387" s="1" t="s">
        <v>26</v>
      </c>
      <c r="Y1387">
        <v>1</v>
      </c>
    </row>
    <row r="1388" spans="1:25" hidden="1" x14ac:dyDescent="0.25">
      <c r="A1388" s="1" t="s">
        <v>25</v>
      </c>
      <c r="B1388" s="1" t="s">
        <v>26</v>
      </c>
      <c r="C1388" s="1" t="s">
        <v>26</v>
      </c>
      <c r="D1388" s="1" t="s">
        <v>46</v>
      </c>
      <c r="E1388" s="1" t="s">
        <v>53</v>
      </c>
      <c r="F1388">
        <v>2016</v>
      </c>
      <c r="G1388">
        <v>2016</v>
      </c>
      <c r="H1388">
        <v>2016</v>
      </c>
      <c r="I1388" s="1" t="s">
        <v>29</v>
      </c>
      <c r="J1388" s="1" t="s">
        <v>30</v>
      </c>
      <c r="K1388" s="1" t="s">
        <v>232</v>
      </c>
      <c r="L1388" s="1" t="s">
        <v>306</v>
      </c>
      <c r="M1388" s="1" t="s">
        <v>234</v>
      </c>
      <c r="N1388" s="1" t="s">
        <v>34</v>
      </c>
      <c r="O1388" s="1" t="s">
        <v>35</v>
      </c>
      <c r="P1388" s="1" t="s">
        <v>25</v>
      </c>
      <c r="Q1388" s="1" t="s">
        <v>26</v>
      </c>
      <c r="R1388" s="1" t="s">
        <v>26</v>
      </c>
      <c r="S1388" s="1" t="s">
        <v>25</v>
      </c>
      <c r="T1388" s="1" t="s">
        <v>25</v>
      </c>
      <c r="U1388" s="1" t="s">
        <v>36</v>
      </c>
      <c r="V1388" s="1" t="s">
        <v>71</v>
      </c>
      <c r="W1388" s="1" t="s">
        <v>30</v>
      </c>
      <c r="X1388" s="1" t="s">
        <v>26</v>
      </c>
      <c r="Y1388">
        <v>1</v>
      </c>
    </row>
    <row r="1389" spans="1:25" hidden="1" x14ac:dyDescent="0.25">
      <c r="A1389" s="1" t="s">
        <v>25</v>
      </c>
      <c r="B1389" s="1" t="s">
        <v>26</v>
      </c>
      <c r="C1389" s="1" t="s">
        <v>26</v>
      </c>
      <c r="D1389" s="1" t="s">
        <v>27</v>
      </c>
      <c r="E1389" s="1" t="s">
        <v>28</v>
      </c>
      <c r="F1389">
        <v>2018</v>
      </c>
      <c r="G1389">
        <v>2018</v>
      </c>
      <c r="H1389">
        <v>2018</v>
      </c>
      <c r="I1389" s="1" t="s">
        <v>29</v>
      </c>
      <c r="J1389" s="1" t="s">
        <v>30</v>
      </c>
      <c r="K1389" s="1" t="s">
        <v>38</v>
      </c>
      <c r="L1389" s="1" t="s">
        <v>39</v>
      </c>
      <c r="M1389" s="1" t="s">
        <v>40</v>
      </c>
      <c r="N1389" s="1" t="s">
        <v>34</v>
      </c>
      <c r="O1389" s="1" t="s">
        <v>35</v>
      </c>
      <c r="P1389" s="1" t="s">
        <v>25</v>
      </c>
      <c r="Q1389" s="1" t="s">
        <v>25</v>
      </c>
      <c r="R1389" s="1" t="s">
        <v>26</v>
      </c>
      <c r="S1389" s="1" t="s">
        <v>25</v>
      </c>
      <c r="T1389" s="1" t="s">
        <v>25</v>
      </c>
      <c r="U1389" s="1" t="s">
        <v>36</v>
      </c>
      <c r="V1389" s="1" t="s">
        <v>71</v>
      </c>
      <c r="W1389" s="1" t="s">
        <v>30</v>
      </c>
      <c r="X1389" s="1" t="s">
        <v>25</v>
      </c>
      <c r="Y1389">
        <v>6</v>
      </c>
    </row>
    <row r="1390" spans="1:25" hidden="1" x14ac:dyDescent="0.25">
      <c r="A1390" s="1" t="s">
        <v>25</v>
      </c>
      <c r="B1390" s="1" t="s">
        <v>26</v>
      </c>
      <c r="C1390" s="1" t="s">
        <v>26</v>
      </c>
      <c r="D1390" s="1" t="s">
        <v>27</v>
      </c>
      <c r="E1390" s="1" t="s">
        <v>28</v>
      </c>
      <c r="F1390">
        <v>2020</v>
      </c>
      <c r="G1390">
        <v>2020</v>
      </c>
      <c r="H1390">
        <v>2020</v>
      </c>
      <c r="I1390" s="1" t="s">
        <v>29</v>
      </c>
      <c r="J1390" s="1" t="s">
        <v>30</v>
      </c>
      <c r="K1390" s="1" t="s">
        <v>43</v>
      </c>
      <c r="L1390" s="1" t="s">
        <v>44</v>
      </c>
      <c r="M1390" s="1" t="s">
        <v>45</v>
      </c>
      <c r="N1390" s="1" t="s">
        <v>34</v>
      </c>
      <c r="O1390" s="1" t="s">
        <v>35</v>
      </c>
      <c r="P1390" s="1" t="s">
        <v>25</v>
      </c>
      <c r="Q1390" s="1" t="s">
        <v>25</v>
      </c>
      <c r="R1390" s="1" t="s">
        <v>26</v>
      </c>
      <c r="S1390" s="1" t="s">
        <v>25</v>
      </c>
      <c r="T1390" s="1" t="s">
        <v>25</v>
      </c>
      <c r="U1390" s="1" t="s">
        <v>36</v>
      </c>
      <c r="V1390" s="1" t="s">
        <v>71</v>
      </c>
      <c r="W1390" s="1" t="s">
        <v>30</v>
      </c>
      <c r="X1390" s="1" t="s">
        <v>25</v>
      </c>
      <c r="Y1390">
        <v>1</v>
      </c>
    </row>
    <row r="1391" spans="1:25" hidden="1" x14ac:dyDescent="0.25">
      <c r="A1391" s="1" t="s">
        <v>26</v>
      </c>
      <c r="B1391" s="1" t="s">
        <v>26</v>
      </c>
      <c r="C1391" s="1" t="s">
        <v>26</v>
      </c>
      <c r="D1391" s="1" t="s">
        <v>27</v>
      </c>
      <c r="E1391" s="1" t="s">
        <v>42</v>
      </c>
      <c r="F1391">
        <v>2017</v>
      </c>
      <c r="G1391">
        <v>2017</v>
      </c>
      <c r="H1391">
        <v>2017</v>
      </c>
      <c r="I1391" s="1" t="s">
        <v>29</v>
      </c>
      <c r="J1391" s="1" t="s">
        <v>30</v>
      </c>
      <c r="K1391" s="1" t="s">
        <v>43</v>
      </c>
      <c r="L1391" s="1" t="s">
        <v>44</v>
      </c>
      <c r="M1391" s="1" t="s">
        <v>45</v>
      </c>
      <c r="N1391" s="1" t="s">
        <v>34</v>
      </c>
      <c r="O1391" s="1" t="s">
        <v>35</v>
      </c>
      <c r="P1391" s="1" t="s">
        <v>26</v>
      </c>
      <c r="Q1391" s="1" t="s">
        <v>26</v>
      </c>
      <c r="R1391" s="1" t="s">
        <v>25</v>
      </c>
      <c r="S1391" s="1" t="s">
        <v>26</v>
      </c>
      <c r="T1391" s="1" t="s">
        <v>26</v>
      </c>
      <c r="U1391" s="1" t="s">
        <v>36</v>
      </c>
      <c r="V1391" s="1" t="s">
        <v>71</v>
      </c>
      <c r="W1391" s="1" t="s">
        <v>30</v>
      </c>
      <c r="X1391" s="1" t="s">
        <v>26</v>
      </c>
      <c r="Y1391">
        <v>1</v>
      </c>
    </row>
    <row r="1392" spans="1:25" hidden="1" x14ac:dyDescent="0.25">
      <c r="A1392" s="1" t="s">
        <v>25</v>
      </c>
      <c r="B1392" s="1" t="s">
        <v>26</v>
      </c>
      <c r="C1392" s="1" t="s">
        <v>26</v>
      </c>
      <c r="D1392" s="1" t="s">
        <v>27</v>
      </c>
      <c r="E1392" s="1" t="s">
        <v>28</v>
      </c>
      <c r="F1392">
        <v>2018</v>
      </c>
      <c r="G1392">
        <v>2018</v>
      </c>
      <c r="H1392">
        <v>2018</v>
      </c>
      <c r="I1392" s="1" t="s">
        <v>29</v>
      </c>
      <c r="J1392" s="1" t="s">
        <v>30</v>
      </c>
      <c r="K1392" s="1" t="s">
        <v>38</v>
      </c>
      <c r="L1392" s="1" t="s">
        <v>187</v>
      </c>
      <c r="M1392" s="1" t="s">
        <v>40</v>
      </c>
      <c r="N1392" s="1" t="s">
        <v>34</v>
      </c>
      <c r="O1392" s="1" t="s">
        <v>35</v>
      </c>
      <c r="P1392" s="1" t="s">
        <v>25</v>
      </c>
      <c r="Q1392" s="1" t="s">
        <v>25</v>
      </c>
      <c r="R1392" s="1" t="s">
        <v>26</v>
      </c>
      <c r="S1392" s="1" t="s">
        <v>25</v>
      </c>
      <c r="T1392" s="1" t="s">
        <v>25</v>
      </c>
      <c r="U1392" s="1" t="s">
        <v>36</v>
      </c>
      <c r="V1392" s="1" t="s">
        <v>71</v>
      </c>
      <c r="W1392" s="1" t="s">
        <v>30</v>
      </c>
      <c r="X1392" s="1" t="s">
        <v>25</v>
      </c>
      <c r="Y1392">
        <v>1</v>
      </c>
    </row>
    <row r="1393" spans="1:25" hidden="1" x14ac:dyDescent="0.25">
      <c r="A1393" s="1" t="s">
        <v>25</v>
      </c>
      <c r="B1393" s="1" t="s">
        <v>26</v>
      </c>
      <c r="C1393" s="1" t="s">
        <v>26</v>
      </c>
      <c r="D1393" s="1" t="s">
        <v>46</v>
      </c>
      <c r="E1393" s="1" t="s">
        <v>53</v>
      </c>
      <c r="F1393">
        <v>2019</v>
      </c>
      <c r="G1393">
        <v>2019</v>
      </c>
      <c r="H1393">
        <v>2019</v>
      </c>
      <c r="I1393" s="1" t="s">
        <v>29</v>
      </c>
      <c r="J1393" s="1" t="s">
        <v>30</v>
      </c>
      <c r="K1393" s="1" t="s">
        <v>57</v>
      </c>
      <c r="L1393" s="1" t="s">
        <v>72</v>
      </c>
      <c r="M1393" s="1" t="s">
        <v>59</v>
      </c>
      <c r="N1393" s="1" t="s">
        <v>34</v>
      </c>
      <c r="O1393" s="1" t="s">
        <v>35</v>
      </c>
      <c r="P1393" s="1" t="s">
        <v>25</v>
      </c>
      <c r="Q1393" s="1" t="s">
        <v>26</v>
      </c>
      <c r="R1393" s="1" t="s">
        <v>26</v>
      </c>
      <c r="S1393" s="1" t="s">
        <v>25</v>
      </c>
      <c r="T1393" s="1" t="s">
        <v>25</v>
      </c>
      <c r="U1393" s="1" t="s">
        <v>36</v>
      </c>
      <c r="V1393" s="1" t="s">
        <v>71</v>
      </c>
      <c r="W1393" s="1" t="s">
        <v>30</v>
      </c>
      <c r="X1393" s="1" t="s">
        <v>26</v>
      </c>
      <c r="Y1393">
        <v>1</v>
      </c>
    </row>
    <row r="1394" spans="1:25" hidden="1" x14ac:dyDescent="0.25">
      <c r="A1394" s="1" t="s">
        <v>25</v>
      </c>
      <c r="B1394" s="1" t="s">
        <v>26</v>
      </c>
      <c r="C1394" s="1" t="s">
        <v>26</v>
      </c>
      <c r="D1394" s="1" t="s">
        <v>46</v>
      </c>
      <c r="E1394" s="1" t="s">
        <v>53</v>
      </c>
      <c r="F1394">
        <v>2020</v>
      </c>
      <c r="G1394">
        <v>2020</v>
      </c>
      <c r="H1394">
        <v>2020</v>
      </c>
      <c r="I1394" s="1" t="s">
        <v>29</v>
      </c>
      <c r="J1394" s="1" t="s">
        <v>30</v>
      </c>
      <c r="K1394" s="1" t="s">
        <v>43</v>
      </c>
      <c r="L1394" s="1" t="s">
        <v>44</v>
      </c>
      <c r="M1394" s="1" t="s">
        <v>45</v>
      </c>
      <c r="N1394" s="1" t="s">
        <v>34</v>
      </c>
      <c r="O1394" s="1" t="s">
        <v>35</v>
      </c>
      <c r="P1394" s="1" t="s">
        <v>25</v>
      </c>
      <c r="Q1394" s="1" t="s">
        <v>26</v>
      </c>
      <c r="R1394" s="1" t="s">
        <v>26</v>
      </c>
      <c r="S1394" s="1" t="s">
        <v>25</v>
      </c>
      <c r="T1394" s="1" t="s">
        <v>25</v>
      </c>
      <c r="U1394" s="1" t="s">
        <v>56</v>
      </c>
      <c r="V1394" s="1" t="s">
        <v>71</v>
      </c>
      <c r="W1394" s="1" t="s">
        <v>30</v>
      </c>
      <c r="X1394" s="1" t="s">
        <v>26</v>
      </c>
      <c r="Y1394">
        <v>1</v>
      </c>
    </row>
    <row r="1395" spans="1:25" hidden="1" x14ac:dyDescent="0.25">
      <c r="A1395" s="1" t="s">
        <v>25</v>
      </c>
      <c r="B1395" s="1" t="s">
        <v>26</v>
      </c>
      <c r="C1395" s="1" t="s">
        <v>26</v>
      </c>
      <c r="D1395" s="1" t="s">
        <v>27</v>
      </c>
      <c r="E1395" s="1" t="s">
        <v>28</v>
      </c>
      <c r="F1395">
        <v>2019</v>
      </c>
      <c r="G1395">
        <v>2019</v>
      </c>
      <c r="H1395">
        <v>2019</v>
      </c>
      <c r="I1395" s="1" t="s">
        <v>29</v>
      </c>
      <c r="J1395" s="1" t="s">
        <v>30</v>
      </c>
      <c r="K1395" s="1" t="s">
        <v>130</v>
      </c>
      <c r="L1395" s="1" t="s">
        <v>300</v>
      </c>
      <c r="M1395" s="1" t="s">
        <v>132</v>
      </c>
      <c r="N1395" s="1" t="s">
        <v>34</v>
      </c>
      <c r="O1395" s="1" t="s">
        <v>35</v>
      </c>
      <c r="P1395" s="1" t="s">
        <v>25</v>
      </c>
      <c r="Q1395" s="1" t="s">
        <v>25</v>
      </c>
      <c r="R1395" s="1" t="s">
        <v>26</v>
      </c>
      <c r="S1395" s="1" t="s">
        <v>25</v>
      </c>
      <c r="T1395" s="1" t="s">
        <v>25</v>
      </c>
      <c r="U1395" s="1" t="s">
        <v>36</v>
      </c>
      <c r="V1395" s="1" t="s">
        <v>71</v>
      </c>
      <c r="W1395" s="1" t="s">
        <v>30</v>
      </c>
      <c r="X1395" s="1" t="s">
        <v>26</v>
      </c>
      <c r="Y1395">
        <v>1</v>
      </c>
    </row>
    <row r="1396" spans="1:25" hidden="1" x14ac:dyDescent="0.25">
      <c r="A1396" s="1" t="s">
        <v>25</v>
      </c>
      <c r="B1396" s="1" t="s">
        <v>26</v>
      </c>
      <c r="C1396" s="1" t="s">
        <v>26</v>
      </c>
      <c r="D1396" s="1" t="s">
        <v>27</v>
      </c>
      <c r="E1396" s="1" t="s">
        <v>42</v>
      </c>
      <c r="F1396">
        <v>2017</v>
      </c>
      <c r="G1396">
        <v>2017</v>
      </c>
      <c r="H1396">
        <v>2017</v>
      </c>
      <c r="I1396" s="1" t="s">
        <v>29</v>
      </c>
      <c r="J1396" s="1" t="s">
        <v>30</v>
      </c>
      <c r="K1396" s="1" t="s">
        <v>168</v>
      </c>
      <c r="L1396" s="1" t="s">
        <v>443</v>
      </c>
      <c r="M1396" s="1" t="s">
        <v>62</v>
      </c>
      <c r="N1396" s="1" t="s">
        <v>34</v>
      </c>
      <c r="O1396" s="1" t="s">
        <v>35</v>
      </c>
      <c r="P1396" s="1" t="s">
        <v>26</v>
      </c>
      <c r="Q1396" s="1" t="s">
        <v>26</v>
      </c>
      <c r="R1396" s="1" t="s">
        <v>26</v>
      </c>
      <c r="S1396" s="1" t="s">
        <v>26</v>
      </c>
      <c r="T1396" s="1" t="s">
        <v>26</v>
      </c>
      <c r="U1396" s="1" t="s">
        <v>36</v>
      </c>
      <c r="V1396" s="1" t="s">
        <v>71</v>
      </c>
      <c r="W1396" s="1" t="s">
        <v>30</v>
      </c>
      <c r="X1396" s="1" t="s">
        <v>25</v>
      </c>
      <c r="Y1396">
        <v>1</v>
      </c>
    </row>
    <row r="1397" spans="1:25" hidden="1" x14ac:dyDescent="0.25">
      <c r="A1397" s="1" t="s">
        <v>25</v>
      </c>
      <c r="B1397" s="1" t="s">
        <v>26</v>
      </c>
      <c r="C1397" s="1" t="s">
        <v>26</v>
      </c>
      <c r="D1397" s="1" t="s">
        <v>27</v>
      </c>
      <c r="E1397" s="1" t="s">
        <v>28</v>
      </c>
      <c r="F1397">
        <v>2019</v>
      </c>
      <c r="G1397">
        <v>2019</v>
      </c>
      <c r="H1397">
        <v>2019</v>
      </c>
      <c r="I1397" s="1" t="s">
        <v>29</v>
      </c>
      <c r="J1397" s="1" t="s">
        <v>30</v>
      </c>
      <c r="K1397" s="1" t="s">
        <v>47</v>
      </c>
      <c r="L1397" s="1" t="s">
        <v>48</v>
      </c>
      <c r="M1397" s="1" t="s">
        <v>49</v>
      </c>
      <c r="N1397" s="1" t="s">
        <v>34</v>
      </c>
      <c r="O1397" s="1" t="s">
        <v>35</v>
      </c>
      <c r="P1397" s="1" t="s">
        <v>25</v>
      </c>
      <c r="Q1397" s="1" t="s">
        <v>25</v>
      </c>
      <c r="R1397" s="1" t="s">
        <v>26</v>
      </c>
      <c r="S1397" s="1" t="s">
        <v>25</v>
      </c>
      <c r="T1397" s="1" t="s">
        <v>25</v>
      </c>
      <c r="U1397" s="1" t="s">
        <v>36</v>
      </c>
      <c r="V1397" s="1" t="s">
        <v>71</v>
      </c>
      <c r="W1397" s="1" t="s">
        <v>30</v>
      </c>
      <c r="X1397" s="1" t="s">
        <v>25</v>
      </c>
      <c r="Y1397">
        <v>1</v>
      </c>
    </row>
    <row r="1398" spans="1:25" hidden="1" x14ac:dyDescent="0.25">
      <c r="A1398" s="1" t="s">
        <v>25</v>
      </c>
      <c r="B1398" s="1" t="s">
        <v>26</v>
      </c>
      <c r="C1398" s="1" t="s">
        <v>26</v>
      </c>
      <c r="D1398" s="1" t="s">
        <v>46</v>
      </c>
      <c r="E1398" s="1" t="s">
        <v>53</v>
      </c>
      <c r="F1398">
        <v>2018</v>
      </c>
      <c r="G1398">
        <v>2018</v>
      </c>
      <c r="H1398">
        <v>2018</v>
      </c>
      <c r="I1398" s="1" t="s">
        <v>29</v>
      </c>
      <c r="J1398" s="1" t="s">
        <v>30</v>
      </c>
      <c r="K1398" s="1" t="s">
        <v>38</v>
      </c>
      <c r="L1398" s="1" t="s">
        <v>187</v>
      </c>
      <c r="M1398" s="1" t="s">
        <v>40</v>
      </c>
      <c r="N1398" s="1" t="s">
        <v>34</v>
      </c>
      <c r="O1398" s="1" t="s">
        <v>35</v>
      </c>
      <c r="P1398" s="1" t="s">
        <v>25</v>
      </c>
      <c r="Q1398" s="1" t="s">
        <v>26</v>
      </c>
      <c r="R1398" s="1" t="s">
        <v>26</v>
      </c>
      <c r="S1398" s="1" t="s">
        <v>25</v>
      </c>
      <c r="T1398" s="1" t="s">
        <v>25</v>
      </c>
      <c r="U1398" s="1" t="s">
        <v>36</v>
      </c>
      <c r="V1398" s="1" t="s">
        <v>71</v>
      </c>
      <c r="W1398" s="1" t="s">
        <v>30</v>
      </c>
      <c r="X1398" s="1" t="s">
        <v>25</v>
      </c>
      <c r="Y1398">
        <v>1</v>
      </c>
    </row>
    <row r="1399" spans="1:25" hidden="1" x14ac:dyDescent="0.25">
      <c r="A1399" s="1" t="s">
        <v>25</v>
      </c>
      <c r="B1399" s="1" t="s">
        <v>26</v>
      </c>
      <c r="C1399" s="1" t="s">
        <v>26</v>
      </c>
      <c r="D1399" s="1" t="s">
        <v>27</v>
      </c>
      <c r="E1399" s="1" t="s">
        <v>28</v>
      </c>
      <c r="F1399">
        <v>2018</v>
      </c>
      <c r="G1399">
        <v>2018</v>
      </c>
      <c r="H1399">
        <v>2018</v>
      </c>
      <c r="I1399" s="1" t="s">
        <v>29</v>
      </c>
      <c r="J1399" s="1" t="s">
        <v>30</v>
      </c>
      <c r="K1399" s="1" t="s">
        <v>151</v>
      </c>
      <c r="L1399" s="1" t="s">
        <v>194</v>
      </c>
      <c r="M1399" s="1" t="s">
        <v>153</v>
      </c>
      <c r="N1399" s="1" t="s">
        <v>34</v>
      </c>
      <c r="O1399" s="1" t="s">
        <v>35</v>
      </c>
      <c r="P1399" s="1" t="s">
        <v>25</v>
      </c>
      <c r="Q1399" s="1" t="s">
        <v>25</v>
      </c>
      <c r="R1399" s="1" t="s">
        <v>26</v>
      </c>
      <c r="S1399" s="1" t="s">
        <v>25</v>
      </c>
      <c r="T1399" s="1" t="s">
        <v>25</v>
      </c>
      <c r="U1399" s="1" t="s">
        <v>36</v>
      </c>
      <c r="V1399" s="1" t="s">
        <v>71</v>
      </c>
      <c r="W1399" s="1" t="s">
        <v>30</v>
      </c>
      <c r="X1399" s="1" t="s">
        <v>26</v>
      </c>
      <c r="Y1399">
        <v>1</v>
      </c>
    </row>
    <row r="1400" spans="1:25" hidden="1" x14ac:dyDescent="0.25">
      <c r="A1400" s="1" t="s">
        <v>25</v>
      </c>
      <c r="B1400" s="1" t="s">
        <v>26</v>
      </c>
      <c r="C1400" s="1" t="s">
        <v>26</v>
      </c>
      <c r="D1400" s="1" t="s">
        <v>46</v>
      </c>
      <c r="E1400" s="1" t="s">
        <v>42</v>
      </c>
      <c r="F1400">
        <v>2018</v>
      </c>
      <c r="G1400">
        <v>2018</v>
      </c>
      <c r="H1400">
        <v>2018</v>
      </c>
      <c r="I1400" s="1" t="s">
        <v>29</v>
      </c>
      <c r="J1400" s="1" t="s">
        <v>30</v>
      </c>
      <c r="K1400" s="1" t="s">
        <v>130</v>
      </c>
      <c r="L1400" s="1" t="s">
        <v>131</v>
      </c>
      <c r="M1400" s="1" t="s">
        <v>132</v>
      </c>
      <c r="N1400" s="1" t="s">
        <v>34</v>
      </c>
      <c r="O1400" s="1" t="s">
        <v>35</v>
      </c>
      <c r="P1400" s="1" t="s">
        <v>26</v>
      </c>
      <c r="Q1400" s="1" t="s">
        <v>26</v>
      </c>
      <c r="R1400" s="1" t="s">
        <v>26</v>
      </c>
      <c r="S1400" s="1" t="s">
        <v>26</v>
      </c>
      <c r="T1400" s="1" t="s">
        <v>26</v>
      </c>
      <c r="U1400" s="1" t="s">
        <v>36</v>
      </c>
      <c r="V1400" s="1" t="s">
        <v>71</v>
      </c>
      <c r="W1400" s="1" t="s">
        <v>30</v>
      </c>
      <c r="X1400" s="1" t="s">
        <v>25</v>
      </c>
      <c r="Y1400">
        <v>1</v>
      </c>
    </row>
    <row r="1401" spans="1:25" hidden="1" x14ac:dyDescent="0.25">
      <c r="A1401" s="1" t="s">
        <v>25</v>
      </c>
      <c r="B1401" s="1" t="s">
        <v>26</v>
      </c>
      <c r="C1401" s="1" t="s">
        <v>26</v>
      </c>
      <c r="D1401" s="1" t="s">
        <v>46</v>
      </c>
      <c r="E1401" s="1" t="s">
        <v>53</v>
      </c>
      <c r="F1401">
        <v>2020</v>
      </c>
      <c r="G1401">
        <v>2020</v>
      </c>
      <c r="H1401">
        <v>2020</v>
      </c>
      <c r="I1401" s="1" t="s">
        <v>29</v>
      </c>
      <c r="J1401" s="1" t="s">
        <v>30</v>
      </c>
      <c r="K1401" s="1" t="s">
        <v>66</v>
      </c>
      <c r="L1401" s="1" t="s">
        <v>67</v>
      </c>
      <c r="M1401" s="1" t="s">
        <v>68</v>
      </c>
      <c r="N1401" s="1" t="s">
        <v>34</v>
      </c>
      <c r="O1401" s="1" t="s">
        <v>35</v>
      </c>
      <c r="P1401" s="1" t="s">
        <v>25</v>
      </c>
      <c r="Q1401" s="1" t="s">
        <v>25</v>
      </c>
      <c r="R1401" s="1" t="s">
        <v>26</v>
      </c>
      <c r="S1401" s="1" t="s">
        <v>25</v>
      </c>
      <c r="T1401" s="1" t="s">
        <v>25</v>
      </c>
      <c r="U1401" s="1" t="s">
        <v>36</v>
      </c>
      <c r="V1401" s="1" t="s">
        <v>71</v>
      </c>
      <c r="W1401" s="1" t="s">
        <v>30</v>
      </c>
      <c r="X1401" s="1" t="s">
        <v>26</v>
      </c>
      <c r="Y1401">
        <v>1</v>
      </c>
    </row>
    <row r="1402" spans="1:25" hidden="1" x14ac:dyDescent="0.25">
      <c r="A1402" s="1" t="s">
        <v>26</v>
      </c>
      <c r="B1402" s="1" t="s">
        <v>26</v>
      </c>
      <c r="C1402" s="1" t="s">
        <v>26</v>
      </c>
      <c r="D1402" s="1" t="s">
        <v>27</v>
      </c>
      <c r="E1402" s="1" t="s">
        <v>228</v>
      </c>
      <c r="F1402">
        <v>2020</v>
      </c>
      <c r="G1402">
        <v>2020</v>
      </c>
      <c r="H1402">
        <v>2020</v>
      </c>
      <c r="I1402" s="1" t="s">
        <v>29</v>
      </c>
      <c r="J1402" s="1" t="s">
        <v>30</v>
      </c>
      <c r="K1402" s="1" t="s">
        <v>60</v>
      </c>
      <c r="L1402" s="1" t="s">
        <v>157</v>
      </c>
      <c r="M1402" s="1" t="s">
        <v>74</v>
      </c>
      <c r="N1402" s="1" t="s">
        <v>34</v>
      </c>
      <c r="O1402" s="1" t="s">
        <v>35</v>
      </c>
      <c r="P1402" s="1" t="s">
        <v>26</v>
      </c>
      <c r="Q1402" s="1" t="s">
        <v>26</v>
      </c>
      <c r="R1402" s="1" t="s">
        <v>25</v>
      </c>
      <c r="S1402" s="1" t="s">
        <v>26</v>
      </c>
      <c r="T1402" s="1" t="s">
        <v>26</v>
      </c>
      <c r="U1402" s="1" t="s">
        <v>36</v>
      </c>
      <c r="V1402" s="1" t="s">
        <v>71</v>
      </c>
      <c r="W1402" s="1" t="s">
        <v>30</v>
      </c>
      <c r="X1402" s="1" t="s">
        <v>26</v>
      </c>
      <c r="Y1402">
        <v>1</v>
      </c>
    </row>
    <row r="1403" spans="1:25" hidden="1" x14ac:dyDescent="0.25">
      <c r="A1403" s="1" t="s">
        <v>25</v>
      </c>
      <c r="B1403" s="1" t="s">
        <v>26</v>
      </c>
      <c r="C1403" s="1" t="s">
        <v>26</v>
      </c>
      <c r="D1403" s="1" t="s">
        <v>27</v>
      </c>
      <c r="E1403" s="1" t="s">
        <v>28</v>
      </c>
      <c r="F1403">
        <v>2017</v>
      </c>
      <c r="G1403">
        <v>2017</v>
      </c>
      <c r="H1403">
        <v>2017</v>
      </c>
      <c r="I1403" s="1" t="s">
        <v>29</v>
      </c>
      <c r="J1403" s="1" t="s">
        <v>30</v>
      </c>
      <c r="K1403" s="1" t="s">
        <v>43</v>
      </c>
      <c r="L1403" s="1" t="s">
        <v>44</v>
      </c>
      <c r="M1403" s="1" t="s">
        <v>45</v>
      </c>
      <c r="N1403" s="1" t="s">
        <v>34</v>
      </c>
      <c r="O1403" s="1" t="s">
        <v>35</v>
      </c>
      <c r="P1403" s="1" t="s">
        <v>25</v>
      </c>
      <c r="Q1403" s="1" t="s">
        <v>25</v>
      </c>
      <c r="R1403" s="1" t="s">
        <v>26</v>
      </c>
      <c r="S1403" s="1" t="s">
        <v>25</v>
      </c>
      <c r="T1403" s="1" t="s">
        <v>26</v>
      </c>
      <c r="U1403" s="1" t="s">
        <v>36</v>
      </c>
      <c r="V1403" s="1" t="s">
        <v>71</v>
      </c>
      <c r="W1403" s="1" t="s">
        <v>30</v>
      </c>
      <c r="X1403" s="1" t="s">
        <v>26</v>
      </c>
      <c r="Y1403">
        <v>1</v>
      </c>
    </row>
    <row r="1404" spans="1:25" hidden="1" x14ac:dyDescent="0.25">
      <c r="A1404" s="1" t="s">
        <v>25</v>
      </c>
      <c r="B1404" s="1" t="s">
        <v>26</v>
      </c>
      <c r="C1404" s="1" t="s">
        <v>26</v>
      </c>
      <c r="D1404" s="1" t="s">
        <v>27</v>
      </c>
      <c r="E1404" s="1" t="s">
        <v>53</v>
      </c>
      <c r="F1404">
        <v>2020</v>
      </c>
      <c r="G1404">
        <v>2020</v>
      </c>
      <c r="H1404">
        <v>2020</v>
      </c>
      <c r="I1404" s="1" t="s">
        <v>29</v>
      </c>
      <c r="J1404" s="1" t="s">
        <v>30</v>
      </c>
      <c r="K1404" s="1" t="s">
        <v>151</v>
      </c>
      <c r="L1404" s="1" t="s">
        <v>323</v>
      </c>
      <c r="M1404" s="1" t="s">
        <v>153</v>
      </c>
      <c r="N1404" s="1" t="s">
        <v>34</v>
      </c>
      <c r="O1404" s="1" t="s">
        <v>35</v>
      </c>
      <c r="P1404" s="1" t="s">
        <v>25</v>
      </c>
      <c r="Q1404" s="1" t="s">
        <v>26</v>
      </c>
      <c r="R1404" s="1" t="s">
        <v>26</v>
      </c>
      <c r="S1404" s="1" t="s">
        <v>25</v>
      </c>
      <c r="T1404" s="1" t="s">
        <v>25</v>
      </c>
      <c r="U1404" s="1" t="s">
        <v>36</v>
      </c>
      <c r="V1404" s="1" t="s">
        <v>71</v>
      </c>
      <c r="W1404" s="1" t="s">
        <v>30</v>
      </c>
      <c r="X1404" s="1" t="s">
        <v>25</v>
      </c>
      <c r="Y1404">
        <v>1</v>
      </c>
    </row>
    <row r="1405" spans="1:25" hidden="1" x14ac:dyDescent="0.25">
      <c r="A1405" s="1" t="s">
        <v>25</v>
      </c>
      <c r="B1405" s="1" t="s">
        <v>26</v>
      </c>
      <c r="C1405" s="1" t="s">
        <v>26</v>
      </c>
      <c r="D1405" s="1" t="s">
        <v>46</v>
      </c>
      <c r="E1405" s="1" t="s">
        <v>53</v>
      </c>
      <c r="F1405">
        <v>2019</v>
      </c>
      <c r="G1405">
        <v>2019</v>
      </c>
      <c r="H1405">
        <v>2019</v>
      </c>
      <c r="I1405" s="1" t="s">
        <v>29</v>
      </c>
      <c r="J1405" s="1" t="s">
        <v>30</v>
      </c>
      <c r="K1405" s="1" t="s">
        <v>31</v>
      </c>
      <c r="L1405" s="1" t="s">
        <v>431</v>
      </c>
      <c r="M1405" s="1" t="s">
        <v>33</v>
      </c>
      <c r="N1405" s="1" t="s">
        <v>34</v>
      </c>
      <c r="O1405" s="1" t="s">
        <v>35</v>
      </c>
      <c r="P1405" s="1" t="s">
        <v>25</v>
      </c>
      <c r="Q1405" s="1" t="s">
        <v>25</v>
      </c>
      <c r="R1405" s="1" t="s">
        <v>26</v>
      </c>
      <c r="S1405" s="1" t="s">
        <v>25</v>
      </c>
      <c r="T1405" s="1" t="s">
        <v>25</v>
      </c>
      <c r="U1405" s="1" t="s">
        <v>36</v>
      </c>
      <c r="V1405" s="1" t="s">
        <v>71</v>
      </c>
      <c r="W1405" s="1" t="s">
        <v>551</v>
      </c>
      <c r="X1405" s="1" t="s">
        <v>25</v>
      </c>
      <c r="Y1405">
        <v>1</v>
      </c>
    </row>
    <row r="1406" spans="1:25" hidden="1" x14ac:dyDescent="0.25">
      <c r="A1406" s="1" t="s">
        <v>25</v>
      </c>
      <c r="B1406" s="1" t="s">
        <v>26</v>
      </c>
      <c r="C1406" s="1" t="s">
        <v>26</v>
      </c>
      <c r="D1406" s="1" t="s">
        <v>27</v>
      </c>
      <c r="E1406" s="1" t="s">
        <v>28</v>
      </c>
      <c r="F1406">
        <v>2017</v>
      </c>
      <c r="G1406">
        <v>2017</v>
      </c>
      <c r="H1406">
        <v>2017</v>
      </c>
      <c r="I1406" s="1" t="s">
        <v>29</v>
      </c>
      <c r="J1406" s="1" t="s">
        <v>30</v>
      </c>
      <c r="K1406" s="1" t="s">
        <v>95</v>
      </c>
      <c r="L1406" s="1" t="s">
        <v>397</v>
      </c>
      <c r="M1406" s="1" t="s">
        <v>96</v>
      </c>
      <c r="N1406" s="1" t="s">
        <v>34</v>
      </c>
      <c r="O1406" s="1" t="s">
        <v>35</v>
      </c>
      <c r="P1406" s="1" t="s">
        <v>25</v>
      </c>
      <c r="Q1406" s="1" t="s">
        <v>25</v>
      </c>
      <c r="R1406" s="1" t="s">
        <v>26</v>
      </c>
      <c r="S1406" s="1" t="s">
        <v>26</v>
      </c>
      <c r="T1406" s="1" t="s">
        <v>25</v>
      </c>
      <c r="U1406" s="1" t="s">
        <v>36</v>
      </c>
      <c r="V1406" s="1" t="s">
        <v>71</v>
      </c>
      <c r="W1406" s="1" t="s">
        <v>30</v>
      </c>
      <c r="X1406" s="1" t="s">
        <v>25</v>
      </c>
      <c r="Y1406">
        <v>1</v>
      </c>
    </row>
    <row r="1407" spans="1:25" hidden="1" x14ac:dyDescent="0.25">
      <c r="A1407" s="1" t="s">
        <v>25</v>
      </c>
      <c r="B1407" s="1" t="s">
        <v>26</v>
      </c>
      <c r="C1407" s="1" t="s">
        <v>26</v>
      </c>
      <c r="D1407" s="1" t="s">
        <v>46</v>
      </c>
      <c r="E1407" s="1" t="s">
        <v>53</v>
      </c>
      <c r="F1407">
        <v>2019</v>
      </c>
      <c r="G1407">
        <v>2019</v>
      </c>
      <c r="H1407">
        <v>2019</v>
      </c>
      <c r="I1407" s="1" t="s">
        <v>29</v>
      </c>
      <c r="J1407" s="1" t="s">
        <v>30</v>
      </c>
      <c r="K1407" s="1" t="s">
        <v>99</v>
      </c>
      <c r="L1407" s="1" t="s">
        <v>493</v>
      </c>
      <c r="M1407" s="1" t="s">
        <v>101</v>
      </c>
      <c r="N1407" s="1" t="s">
        <v>34</v>
      </c>
      <c r="O1407" s="1" t="s">
        <v>35</v>
      </c>
      <c r="P1407" s="1" t="s">
        <v>25</v>
      </c>
      <c r="Q1407" s="1" t="s">
        <v>26</v>
      </c>
      <c r="R1407" s="1" t="s">
        <v>26</v>
      </c>
      <c r="S1407" s="1" t="s">
        <v>25</v>
      </c>
      <c r="T1407" s="1" t="s">
        <v>25</v>
      </c>
      <c r="U1407" s="1" t="s">
        <v>36</v>
      </c>
      <c r="V1407" s="1" t="s">
        <v>71</v>
      </c>
      <c r="W1407" s="1" t="s">
        <v>30</v>
      </c>
      <c r="X1407" s="1" t="s">
        <v>25</v>
      </c>
      <c r="Y1407">
        <v>1</v>
      </c>
    </row>
    <row r="1408" spans="1:25" hidden="1" x14ac:dyDescent="0.25">
      <c r="A1408" s="1" t="s">
        <v>25</v>
      </c>
      <c r="B1408" s="1" t="s">
        <v>26</v>
      </c>
      <c r="C1408" s="1" t="s">
        <v>26</v>
      </c>
      <c r="D1408" s="1" t="s">
        <v>46</v>
      </c>
      <c r="E1408" s="1" t="s">
        <v>42</v>
      </c>
      <c r="F1408">
        <v>2019</v>
      </c>
      <c r="G1408">
        <v>2019</v>
      </c>
      <c r="H1408">
        <v>2019</v>
      </c>
      <c r="I1408" s="1" t="s">
        <v>29</v>
      </c>
      <c r="J1408" s="1" t="s">
        <v>30</v>
      </c>
      <c r="K1408" s="1" t="s">
        <v>38</v>
      </c>
      <c r="L1408" s="1" t="s">
        <v>39</v>
      </c>
      <c r="M1408" s="1" t="s">
        <v>40</v>
      </c>
      <c r="N1408" s="1" t="s">
        <v>34</v>
      </c>
      <c r="O1408" s="1" t="s">
        <v>35</v>
      </c>
      <c r="P1408" s="1" t="s">
        <v>26</v>
      </c>
      <c r="Q1408" s="1" t="s">
        <v>26</v>
      </c>
      <c r="R1408" s="1" t="s">
        <v>26</v>
      </c>
      <c r="S1408" s="1" t="s">
        <v>26</v>
      </c>
      <c r="T1408" s="1" t="s">
        <v>26</v>
      </c>
      <c r="U1408" s="1" t="s">
        <v>36</v>
      </c>
      <c r="V1408" s="1" t="s">
        <v>71</v>
      </c>
      <c r="W1408" s="1" t="s">
        <v>30</v>
      </c>
      <c r="X1408" s="1" t="s">
        <v>26</v>
      </c>
      <c r="Y1408">
        <v>3</v>
      </c>
    </row>
    <row r="1409" spans="1:25" hidden="1" x14ac:dyDescent="0.25">
      <c r="A1409" s="1" t="s">
        <v>25</v>
      </c>
      <c r="B1409" s="1" t="s">
        <v>26</v>
      </c>
      <c r="C1409" s="1" t="s">
        <v>26</v>
      </c>
      <c r="D1409" s="1" t="s">
        <v>46</v>
      </c>
      <c r="E1409" s="1" t="s">
        <v>53</v>
      </c>
      <c r="F1409">
        <v>2020</v>
      </c>
      <c r="G1409">
        <v>2020</v>
      </c>
      <c r="H1409">
        <v>2020</v>
      </c>
      <c r="I1409" s="1" t="s">
        <v>29</v>
      </c>
      <c r="J1409" s="1" t="s">
        <v>30</v>
      </c>
      <c r="K1409" s="1" t="s">
        <v>99</v>
      </c>
      <c r="L1409" s="1" t="s">
        <v>282</v>
      </c>
      <c r="M1409" s="1" t="s">
        <v>101</v>
      </c>
      <c r="N1409" s="1" t="s">
        <v>34</v>
      </c>
      <c r="O1409" s="1" t="s">
        <v>35</v>
      </c>
      <c r="P1409" s="1" t="s">
        <v>25</v>
      </c>
      <c r="Q1409" s="1" t="s">
        <v>26</v>
      </c>
      <c r="R1409" s="1" t="s">
        <v>26</v>
      </c>
      <c r="S1409" s="1" t="s">
        <v>25</v>
      </c>
      <c r="T1409" s="1" t="s">
        <v>25</v>
      </c>
      <c r="U1409" s="1" t="s">
        <v>36</v>
      </c>
      <c r="V1409" s="1" t="s">
        <v>71</v>
      </c>
      <c r="W1409" s="1" t="s">
        <v>122</v>
      </c>
      <c r="X1409" s="1" t="s">
        <v>25</v>
      </c>
      <c r="Y1409">
        <v>1</v>
      </c>
    </row>
    <row r="1410" spans="1:25" hidden="1" x14ac:dyDescent="0.25">
      <c r="A1410" s="1" t="s">
        <v>25</v>
      </c>
      <c r="B1410" s="1" t="s">
        <v>26</v>
      </c>
      <c r="C1410" s="1" t="s">
        <v>26</v>
      </c>
      <c r="D1410" s="1" t="s">
        <v>27</v>
      </c>
      <c r="E1410" s="1" t="s">
        <v>28</v>
      </c>
      <c r="F1410">
        <v>2017</v>
      </c>
      <c r="G1410">
        <v>2017</v>
      </c>
      <c r="H1410">
        <v>2017</v>
      </c>
      <c r="I1410" s="1" t="s">
        <v>29</v>
      </c>
      <c r="J1410" s="1" t="s">
        <v>30</v>
      </c>
      <c r="K1410" s="1" t="s">
        <v>50</v>
      </c>
      <c r="L1410" s="1" t="s">
        <v>51</v>
      </c>
      <c r="M1410" s="1" t="s">
        <v>52</v>
      </c>
      <c r="N1410" s="1" t="s">
        <v>34</v>
      </c>
      <c r="O1410" s="1" t="s">
        <v>35</v>
      </c>
      <c r="P1410" s="1" t="s">
        <v>25</v>
      </c>
      <c r="Q1410" s="1" t="s">
        <v>25</v>
      </c>
      <c r="R1410" s="1" t="s">
        <v>26</v>
      </c>
      <c r="S1410" s="1" t="s">
        <v>25</v>
      </c>
      <c r="T1410" s="1" t="s">
        <v>25</v>
      </c>
      <c r="U1410" s="1" t="s">
        <v>36</v>
      </c>
      <c r="V1410" s="1" t="s">
        <v>71</v>
      </c>
      <c r="W1410" s="1" t="s">
        <v>30</v>
      </c>
      <c r="X1410" s="1" t="s">
        <v>26</v>
      </c>
      <c r="Y1410">
        <v>1</v>
      </c>
    </row>
    <row r="1411" spans="1:25" hidden="1" x14ac:dyDescent="0.25">
      <c r="A1411" s="1" t="s">
        <v>25</v>
      </c>
      <c r="B1411" s="1" t="s">
        <v>26</v>
      </c>
      <c r="C1411" s="1" t="s">
        <v>26</v>
      </c>
      <c r="D1411" s="1" t="s">
        <v>27</v>
      </c>
      <c r="E1411" s="1" t="s">
        <v>28</v>
      </c>
      <c r="F1411">
        <v>2018</v>
      </c>
      <c r="G1411">
        <v>2018</v>
      </c>
      <c r="H1411">
        <v>2018</v>
      </c>
      <c r="I1411" s="1" t="s">
        <v>29</v>
      </c>
      <c r="J1411" s="1" t="s">
        <v>30</v>
      </c>
      <c r="K1411" s="1" t="s">
        <v>66</v>
      </c>
      <c r="L1411" s="1" t="s">
        <v>67</v>
      </c>
      <c r="M1411" s="1" t="s">
        <v>68</v>
      </c>
      <c r="N1411" s="1" t="s">
        <v>34</v>
      </c>
      <c r="O1411" s="1" t="s">
        <v>35</v>
      </c>
      <c r="P1411" s="1" t="s">
        <v>25</v>
      </c>
      <c r="Q1411" s="1" t="s">
        <v>25</v>
      </c>
      <c r="R1411" s="1" t="s">
        <v>26</v>
      </c>
      <c r="S1411" s="1" t="s">
        <v>26</v>
      </c>
      <c r="T1411" s="1" t="s">
        <v>26</v>
      </c>
      <c r="U1411" s="1" t="s">
        <v>36</v>
      </c>
      <c r="V1411" s="1" t="s">
        <v>71</v>
      </c>
      <c r="W1411" s="1" t="s">
        <v>30</v>
      </c>
      <c r="X1411" s="1" t="s">
        <v>25</v>
      </c>
      <c r="Y1411">
        <v>1</v>
      </c>
    </row>
    <row r="1412" spans="1:25" hidden="1" x14ac:dyDescent="0.25">
      <c r="A1412" s="1" t="s">
        <v>25</v>
      </c>
      <c r="B1412" s="1" t="s">
        <v>26</v>
      </c>
      <c r="C1412" s="1" t="s">
        <v>26</v>
      </c>
      <c r="D1412" s="1" t="s">
        <v>27</v>
      </c>
      <c r="E1412" s="1" t="s">
        <v>28</v>
      </c>
      <c r="F1412">
        <v>2016</v>
      </c>
      <c r="G1412">
        <v>2016</v>
      </c>
      <c r="H1412">
        <v>2016</v>
      </c>
      <c r="I1412" s="1" t="s">
        <v>29</v>
      </c>
      <c r="J1412" s="1" t="s">
        <v>30</v>
      </c>
      <c r="K1412" s="1" t="s">
        <v>99</v>
      </c>
      <c r="L1412" s="1" t="s">
        <v>100</v>
      </c>
      <c r="M1412" s="1" t="s">
        <v>101</v>
      </c>
      <c r="N1412" s="1" t="s">
        <v>34</v>
      </c>
      <c r="O1412" s="1" t="s">
        <v>35</v>
      </c>
      <c r="P1412" s="1" t="s">
        <v>25</v>
      </c>
      <c r="Q1412" s="1" t="s">
        <v>25</v>
      </c>
      <c r="R1412" s="1" t="s">
        <v>26</v>
      </c>
      <c r="S1412" s="1" t="s">
        <v>25</v>
      </c>
      <c r="T1412" s="1" t="s">
        <v>25</v>
      </c>
      <c r="U1412" s="1" t="s">
        <v>56</v>
      </c>
      <c r="V1412" s="1" t="s">
        <v>71</v>
      </c>
      <c r="W1412" s="1" t="s">
        <v>30</v>
      </c>
      <c r="X1412" s="1" t="s">
        <v>25</v>
      </c>
      <c r="Y1412">
        <v>1</v>
      </c>
    </row>
    <row r="1413" spans="1:25" hidden="1" x14ac:dyDescent="0.25">
      <c r="A1413" s="1" t="s">
        <v>25</v>
      </c>
      <c r="B1413" s="1" t="s">
        <v>26</v>
      </c>
      <c r="C1413" s="1" t="s">
        <v>26</v>
      </c>
      <c r="D1413" s="1" t="s">
        <v>46</v>
      </c>
      <c r="E1413" s="1" t="s">
        <v>53</v>
      </c>
      <c r="F1413">
        <v>2018</v>
      </c>
      <c r="G1413">
        <v>2018</v>
      </c>
      <c r="H1413">
        <v>2018</v>
      </c>
      <c r="I1413" s="1" t="s">
        <v>29</v>
      </c>
      <c r="J1413" s="1" t="s">
        <v>30</v>
      </c>
      <c r="K1413" s="1" t="s">
        <v>43</v>
      </c>
      <c r="L1413" s="1" t="s">
        <v>44</v>
      </c>
      <c r="M1413" s="1" t="s">
        <v>45</v>
      </c>
      <c r="N1413" s="1" t="s">
        <v>34</v>
      </c>
      <c r="O1413" s="1" t="s">
        <v>35</v>
      </c>
      <c r="P1413" s="1" t="s">
        <v>25</v>
      </c>
      <c r="Q1413" s="1" t="s">
        <v>26</v>
      </c>
      <c r="R1413" s="1" t="s">
        <v>26</v>
      </c>
      <c r="S1413" s="1" t="s">
        <v>25</v>
      </c>
      <c r="T1413" s="1" t="s">
        <v>25</v>
      </c>
      <c r="U1413" s="1" t="s">
        <v>36</v>
      </c>
      <c r="V1413" s="1" t="s">
        <v>71</v>
      </c>
      <c r="W1413" s="1" t="s">
        <v>30</v>
      </c>
      <c r="X1413" s="1" t="s">
        <v>26</v>
      </c>
      <c r="Y1413">
        <v>2</v>
      </c>
    </row>
    <row r="1414" spans="1:25" hidden="1" x14ac:dyDescent="0.25">
      <c r="A1414" s="1" t="s">
        <v>25</v>
      </c>
      <c r="B1414" s="1" t="s">
        <v>26</v>
      </c>
      <c r="C1414" s="1" t="s">
        <v>26</v>
      </c>
      <c r="D1414" s="1" t="s">
        <v>46</v>
      </c>
      <c r="E1414" s="1" t="s">
        <v>42</v>
      </c>
      <c r="F1414">
        <v>2016</v>
      </c>
      <c r="G1414">
        <v>2016</v>
      </c>
      <c r="H1414">
        <v>2016</v>
      </c>
      <c r="I1414" s="1" t="s">
        <v>29</v>
      </c>
      <c r="J1414" s="1" t="s">
        <v>30</v>
      </c>
      <c r="K1414" s="1" t="s">
        <v>104</v>
      </c>
      <c r="L1414" s="1" t="s">
        <v>150</v>
      </c>
      <c r="M1414" s="1" t="s">
        <v>106</v>
      </c>
      <c r="N1414" s="1" t="s">
        <v>34</v>
      </c>
      <c r="O1414" s="1" t="s">
        <v>35</v>
      </c>
      <c r="P1414" s="1" t="s">
        <v>26</v>
      </c>
      <c r="Q1414" s="1" t="s">
        <v>26</v>
      </c>
      <c r="R1414" s="1" t="s">
        <v>26</v>
      </c>
      <c r="S1414" s="1" t="s">
        <v>26</v>
      </c>
      <c r="T1414" s="1" t="s">
        <v>26</v>
      </c>
      <c r="U1414" s="1" t="s">
        <v>36</v>
      </c>
      <c r="V1414" s="1" t="s">
        <v>71</v>
      </c>
      <c r="W1414" s="1" t="s">
        <v>30</v>
      </c>
      <c r="X1414" s="1" t="s">
        <v>25</v>
      </c>
      <c r="Y1414">
        <v>2</v>
      </c>
    </row>
    <row r="1415" spans="1:25" hidden="1" x14ac:dyDescent="0.25">
      <c r="A1415" s="1" t="s">
        <v>25</v>
      </c>
      <c r="B1415" s="1" t="s">
        <v>26</v>
      </c>
      <c r="C1415" s="1" t="s">
        <v>26</v>
      </c>
      <c r="D1415" s="1" t="s">
        <v>27</v>
      </c>
      <c r="E1415" s="1" t="s">
        <v>28</v>
      </c>
      <c r="F1415">
        <v>2016</v>
      </c>
      <c r="G1415">
        <v>2016</v>
      </c>
      <c r="H1415">
        <v>2016</v>
      </c>
      <c r="I1415" s="1" t="s">
        <v>29</v>
      </c>
      <c r="J1415" s="1" t="s">
        <v>30</v>
      </c>
      <c r="K1415" s="1" t="s">
        <v>66</v>
      </c>
      <c r="L1415" s="1" t="s">
        <v>67</v>
      </c>
      <c r="M1415" s="1" t="s">
        <v>68</v>
      </c>
      <c r="N1415" s="1" t="s">
        <v>34</v>
      </c>
      <c r="O1415" s="1" t="s">
        <v>35</v>
      </c>
      <c r="P1415" s="1" t="s">
        <v>25</v>
      </c>
      <c r="Q1415" s="1" t="s">
        <v>25</v>
      </c>
      <c r="R1415" s="1" t="s">
        <v>26</v>
      </c>
      <c r="S1415" s="1" t="s">
        <v>25</v>
      </c>
      <c r="T1415" s="1" t="s">
        <v>25</v>
      </c>
      <c r="U1415" s="1" t="s">
        <v>36</v>
      </c>
      <c r="V1415" s="1" t="s">
        <v>71</v>
      </c>
      <c r="W1415" s="1" t="s">
        <v>30</v>
      </c>
      <c r="X1415" s="1" t="s">
        <v>26</v>
      </c>
      <c r="Y1415">
        <v>2</v>
      </c>
    </row>
    <row r="1416" spans="1:25" hidden="1" x14ac:dyDescent="0.25">
      <c r="A1416" s="1" t="s">
        <v>25</v>
      </c>
      <c r="B1416" s="1" t="s">
        <v>26</v>
      </c>
      <c r="C1416" s="1" t="s">
        <v>26</v>
      </c>
      <c r="D1416" s="1" t="s">
        <v>46</v>
      </c>
      <c r="E1416" s="1" t="s">
        <v>53</v>
      </c>
      <c r="F1416">
        <v>2016</v>
      </c>
      <c r="G1416">
        <v>2016</v>
      </c>
      <c r="H1416">
        <v>2016</v>
      </c>
      <c r="I1416" s="1" t="s">
        <v>29</v>
      </c>
      <c r="J1416" s="1" t="s">
        <v>30</v>
      </c>
      <c r="K1416" s="1" t="s">
        <v>82</v>
      </c>
      <c r="L1416" s="1" t="s">
        <v>83</v>
      </c>
      <c r="M1416" s="1" t="s">
        <v>84</v>
      </c>
      <c r="N1416" s="1" t="s">
        <v>34</v>
      </c>
      <c r="O1416" s="1" t="s">
        <v>35</v>
      </c>
      <c r="P1416" s="1" t="s">
        <v>25</v>
      </c>
      <c r="Q1416" s="1" t="s">
        <v>25</v>
      </c>
      <c r="R1416" s="1" t="s">
        <v>26</v>
      </c>
      <c r="S1416" s="1" t="s">
        <v>25</v>
      </c>
      <c r="T1416" s="1" t="s">
        <v>25</v>
      </c>
      <c r="U1416" s="1" t="s">
        <v>36</v>
      </c>
      <c r="V1416" s="1" t="s">
        <v>71</v>
      </c>
      <c r="W1416" s="1" t="s">
        <v>30</v>
      </c>
      <c r="X1416" s="1" t="s">
        <v>25</v>
      </c>
      <c r="Y1416">
        <v>1</v>
      </c>
    </row>
    <row r="1417" spans="1:25" hidden="1" x14ac:dyDescent="0.25">
      <c r="A1417" s="1" t="s">
        <v>25</v>
      </c>
      <c r="B1417" s="1" t="s">
        <v>26</v>
      </c>
      <c r="C1417" s="1" t="s">
        <v>26</v>
      </c>
      <c r="D1417" s="1" t="s">
        <v>27</v>
      </c>
      <c r="E1417" s="1" t="s">
        <v>42</v>
      </c>
      <c r="F1417">
        <v>2020</v>
      </c>
      <c r="G1417">
        <v>2020</v>
      </c>
      <c r="H1417">
        <v>2020</v>
      </c>
      <c r="I1417" s="1" t="s">
        <v>29</v>
      </c>
      <c r="J1417" s="1" t="s">
        <v>30</v>
      </c>
      <c r="K1417" s="1" t="s">
        <v>66</v>
      </c>
      <c r="L1417" s="1" t="s">
        <v>67</v>
      </c>
      <c r="M1417" s="1" t="s">
        <v>68</v>
      </c>
      <c r="N1417" s="1" t="s">
        <v>34</v>
      </c>
      <c r="O1417" s="1" t="s">
        <v>35</v>
      </c>
      <c r="P1417" s="1" t="s">
        <v>26</v>
      </c>
      <c r="Q1417" s="1" t="s">
        <v>26</v>
      </c>
      <c r="R1417" s="1" t="s">
        <v>26</v>
      </c>
      <c r="S1417" s="1" t="s">
        <v>26</v>
      </c>
      <c r="T1417" s="1" t="s">
        <v>26</v>
      </c>
      <c r="U1417" s="1" t="s">
        <v>36</v>
      </c>
      <c r="V1417" s="1" t="s">
        <v>71</v>
      </c>
      <c r="W1417" s="1" t="s">
        <v>30</v>
      </c>
      <c r="X1417" s="1" t="s">
        <v>25</v>
      </c>
      <c r="Y1417">
        <v>1</v>
      </c>
    </row>
    <row r="1418" spans="1:25" hidden="1" x14ac:dyDescent="0.25">
      <c r="A1418" s="1" t="s">
        <v>25</v>
      </c>
      <c r="B1418" s="1" t="s">
        <v>26</v>
      </c>
      <c r="C1418" s="1" t="s">
        <v>26</v>
      </c>
      <c r="D1418" s="1" t="s">
        <v>27</v>
      </c>
      <c r="E1418" s="1" t="s">
        <v>28</v>
      </c>
      <c r="F1418">
        <v>2017</v>
      </c>
      <c r="G1418">
        <v>2017</v>
      </c>
      <c r="H1418">
        <v>2017</v>
      </c>
      <c r="I1418" s="1" t="s">
        <v>29</v>
      </c>
      <c r="J1418" s="1" t="s">
        <v>30</v>
      </c>
      <c r="K1418" s="1" t="s">
        <v>43</v>
      </c>
      <c r="L1418" s="1" t="s">
        <v>44</v>
      </c>
      <c r="M1418" s="1" t="s">
        <v>45</v>
      </c>
      <c r="N1418" s="1" t="s">
        <v>34</v>
      </c>
      <c r="O1418" s="1" t="s">
        <v>35</v>
      </c>
      <c r="P1418" s="1" t="s">
        <v>25</v>
      </c>
      <c r="Q1418" s="1" t="s">
        <v>25</v>
      </c>
      <c r="R1418" s="1" t="s">
        <v>26</v>
      </c>
      <c r="S1418" s="1" t="s">
        <v>25</v>
      </c>
      <c r="T1418" s="1" t="s">
        <v>25</v>
      </c>
      <c r="U1418" s="1" t="s">
        <v>36</v>
      </c>
      <c r="V1418" s="1" t="s">
        <v>71</v>
      </c>
      <c r="W1418" s="1" t="s">
        <v>30</v>
      </c>
      <c r="X1418" s="1" t="s">
        <v>25</v>
      </c>
      <c r="Y1418">
        <v>1</v>
      </c>
    </row>
    <row r="1419" spans="1:25" hidden="1" x14ac:dyDescent="0.25">
      <c r="A1419" s="1" t="s">
        <v>25</v>
      </c>
      <c r="B1419" s="1" t="s">
        <v>26</v>
      </c>
      <c r="C1419" s="1" t="s">
        <v>26</v>
      </c>
      <c r="D1419" s="1" t="s">
        <v>27</v>
      </c>
      <c r="E1419" s="1" t="s">
        <v>28</v>
      </c>
      <c r="F1419">
        <v>2020</v>
      </c>
      <c r="G1419">
        <v>2020</v>
      </c>
      <c r="H1419">
        <v>2020</v>
      </c>
      <c r="I1419" s="1" t="s">
        <v>29</v>
      </c>
      <c r="J1419" s="1" t="s">
        <v>30</v>
      </c>
      <c r="K1419" s="1" t="s">
        <v>60</v>
      </c>
      <c r="L1419" s="1" t="s">
        <v>135</v>
      </c>
      <c r="M1419" s="1" t="s">
        <v>74</v>
      </c>
      <c r="N1419" s="1" t="s">
        <v>34</v>
      </c>
      <c r="O1419" s="1" t="s">
        <v>35</v>
      </c>
      <c r="P1419" s="1" t="s">
        <v>25</v>
      </c>
      <c r="Q1419" s="1" t="s">
        <v>25</v>
      </c>
      <c r="R1419" s="1" t="s">
        <v>26</v>
      </c>
      <c r="S1419" s="1" t="s">
        <v>25</v>
      </c>
      <c r="T1419" s="1" t="s">
        <v>25</v>
      </c>
      <c r="U1419" s="1" t="s">
        <v>36</v>
      </c>
      <c r="V1419" s="1" t="s">
        <v>71</v>
      </c>
      <c r="W1419" s="1" t="s">
        <v>122</v>
      </c>
      <c r="X1419" s="1" t="s">
        <v>25</v>
      </c>
      <c r="Y1419">
        <v>1</v>
      </c>
    </row>
    <row r="1420" spans="1:25" hidden="1" x14ac:dyDescent="0.25">
      <c r="A1420" s="1" t="s">
        <v>25</v>
      </c>
      <c r="B1420" s="1" t="s">
        <v>26</v>
      </c>
      <c r="C1420" s="1" t="s">
        <v>26</v>
      </c>
      <c r="D1420" s="1" t="s">
        <v>46</v>
      </c>
      <c r="E1420" s="1" t="s">
        <v>42</v>
      </c>
      <c r="F1420">
        <v>2016</v>
      </c>
      <c r="G1420">
        <v>2016</v>
      </c>
      <c r="H1420">
        <v>2015</v>
      </c>
      <c r="I1420" s="1" t="s">
        <v>29</v>
      </c>
      <c r="J1420" s="1" t="s">
        <v>30</v>
      </c>
      <c r="K1420" s="1" t="s">
        <v>95</v>
      </c>
      <c r="L1420" s="1" t="s">
        <v>397</v>
      </c>
      <c r="M1420" s="1" t="s">
        <v>96</v>
      </c>
      <c r="N1420" s="1" t="s">
        <v>34</v>
      </c>
      <c r="O1420" s="1" t="s">
        <v>35</v>
      </c>
      <c r="P1420" s="1" t="s">
        <v>26</v>
      </c>
      <c r="Q1420" s="1" t="s">
        <v>26</v>
      </c>
      <c r="R1420" s="1" t="s">
        <v>26</v>
      </c>
      <c r="S1420" s="1" t="s">
        <v>26</v>
      </c>
      <c r="T1420" s="1" t="s">
        <v>26</v>
      </c>
      <c r="U1420" s="1" t="s">
        <v>56</v>
      </c>
      <c r="V1420" s="1" t="s">
        <v>71</v>
      </c>
      <c r="W1420" s="1" t="s">
        <v>30</v>
      </c>
      <c r="X1420" s="1" t="s">
        <v>26</v>
      </c>
      <c r="Y1420">
        <v>1</v>
      </c>
    </row>
    <row r="1421" spans="1:25" hidden="1" x14ac:dyDescent="0.25">
      <c r="A1421" s="1" t="s">
        <v>25</v>
      </c>
      <c r="B1421" s="1" t="s">
        <v>26</v>
      </c>
      <c r="C1421" s="1" t="s">
        <v>26</v>
      </c>
      <c r="D1421" s="1" t="s">
        <v>27</v>
      </c>
      <c r="E1421" s="1" t="s">
        <v>28</v>
      </c>
      <c r="F1421">
        <v>2018</v>
      </c>
      <c r="G1421">
        <v>2018</v>
      </c>
      <c r="H1421">
        <v>2018</v>
      </c>
      <c r="I1421" s="1" t="s">
        <v>29</v>
      </c>
      <c r="J1421" s="1" t="s">
        <v>30</v>
      </c>
      <c r="K1421" s="1" t="s">
        <v>145</v>
      </c>
      <c r="L1421" s="1" t="s">
        <v>497</v>
      </c>
      <c r="M1421" s="1" t="s">
        <v>147</v>
      </c>
      <c r="N1421" s="1" t="s">
        <v>34</v>
      </c>
      <c r="O1421" s="1" t="s">
        <v>35</v>
      </c>
      <c r="P1421" s="1" t="s">
        <v>25</v>
      </c>
      <c r="Q1421" s="1" t="s">
        <v>25</v>
      </c>
      <c r="R1421" s="1" t="s">
        <v>26</v>
      </c>
      <c r="S1421" s="1" t="s">
        <v>25</v>
      </c>
      <c r="T1421" s="1" t="s">
        <v>26</v>
      </c>
      <c r="U1421" s="1" t="s">
        <v>36</v>
      </c>
      <c r="V1421" s="1" t="s">
        <v>71</v>
      </c>
      <c r="W1421" s="1" t="s">
        <v>30</v>
      </c>
      <c r="X1421" s="1" t="s">
        <v>25</v>
      </c>
      <c r="Y1421">
        <v>1</v>
      </c>
    </row>
    <row r="1422" spans="1:25" hidden="1" x14ac:dyDescent="0.25">
      <c r="A1422" s="1" t="s">
        <v>25</v>
      </c>
      <c r="B1422" s="1" t="s">
        <v>26</v>
      </c>
      <c r="C1422" s="1" t="s">
        <v>26</v>
      </c>
      <c r="D1422" s="1" t="s">
        <v>46</v>
      </c>
      <c r="E1422" s="1" t="s">
        <v>42</v>
      </c>
      <c r="F1422">
        <v>2019</v>
      </c>
      <c r="G1422">
        <v>2019</v>
      </c>
      <c r="H1422">
        <v>2019</v>
      </c>
      <c r="I1422" s="1" t="s">
        <v>29</v>
      </c>
      <c r="J1422" s="1" t="s">
        <v>30</v>
      </c>
      <c r="K1422" s="1" t="s">
        <v>66</v>
      </c>
      <c r="L1422" s="1" t="s">
        <v>226</v>
      </c>
      <c r="M1422" s="1" t="s">
        <v>68</v>
      </c>
      <c r="N1422" s="1" t="s">
        <v>34</v>
      </c>
      <c r="O1422" s="1" t="s">
        <v>35</v>
      </c>
      <c r="P1422" s="1" t="s">
        <v>26</v>
      </c>
      <c r="Q1422" s="1" t="s">
        <v>26</v>
      </c>
      <c r="R1422" s="1" t="s">
        <v>26</v>
      </c>
      <c r="S1422" s="1" t="s">
        <v>26</v>
      </c>
      <c r="T1422" s="1" t="s">
        <v>26</v>
      </c>
      <c r="U1422" s="1" t="s">
        <v>36</v>
      </c>
      <c r="V1422" s="1" t="s">
        <v>71</v>
      </c>
      <c r="W1422" s="1" t="s">
        <v>30</v>
      </c>
      <c r="X1422" s="1" t="s">
        <v>25</v>
      </c>
      <c r="Y1422">
        <v>1</v>
      </c>
    </row>
    <row r="1423" spans="1:25" hidden="1" x14ac:dyDescent="0.25">
      <c r="A1423" s="1" t="s">
        <v>25</v>
      </c>
      <c r="B1423" s="1" t="s">
        <v>26</v>
      </c>
      <c r="C1423" s="1" t="s">
        <v>26</v>
      </c>
      <c r="D1423" s="1" t="s">
        <v>27</v>
      </c>
      <c r="E1423" s="1" t="s">
        <v>42</v>
      </c>
      <c r="F1423">
        <v>2020</v>
      </c>
      <c r="G1423">
        <v>2020</v>
      </c>
      <c r="H1423">
        <v>2020</v>
      </c>
      <c r="I1423" s="1" t="s">
        <v>29</v>
      </c>
      <c r="J1423" s="1" t="s">
        <v>30</v>
      </c>
      <c r="K1423" s="1" t="s">
        <v>63</v>
      </c>
      <c r="L1423" s="1" t="s">
        <v>64</v>
      </c>
      <c r="M1423" s="1" t="s">
        <v>65</v>
      </c>
      <c r="N1423" s="1" t="s">
        <v>34</v>
      </c>
      <c r="O1423" s="1" t="s">
        <v>35</v>
      </c>
      <c r="P1423" s="1" t="s">
        <v>26</v>
      </c>
      <c r="Q1423" s="1" t="s">
        <v>26</v>
      </c>
      <c r="R1423" s="1" t="s">
        <v>26</v>
      </c>
      <c r="S1423" s="1" t="s">
        <v>26</v>
      </c>
      <c r="T1423" s="1" t="s">
        <v>26</v>
      </c>
      <c r="U1423" s="1" t="s">
        <v>36</v>
      </c>
      <c r="V1423" s="1" t="s">
        <v>71</v>
      </c>
      <c r="W1423" s="1" t="s">
        <v>551</v>
      </c>
      <c r="X1423" s="1" t="s">
        <v>25</v>
      </c>
      <c r="Y1423">
        <v>1</v>
      </c>
    </row>
    <row r="1424" spans="1:25" hidden="1" x14ac:dyDescent="0.25">
      <c r="A1424" s="1" t="s">
        <v>25</v>
      </c>
      <c r="B1424" s="1" t="s">
        <v>26</v>
      </c>
      <c r="C1424" s="1" t="s">
        <v>26</v>
      </c>
      <c r="D1424" s="1" t="s">
        <v>27</v>
      </c>
      <c r="E1424" s="1" t="s">
        <v>28</v>
      </c>
      <c r="F1424">
        <v>2018</v>
      </c>
      <c r="G1424">
        <v>2018</v>
      </c>
      <c r="H1424">
        <v>2018</v>
      </c>
      <c r="I1424" s="1" t="s">
        <v>29</v>
      </c>
      <c r="J1424" s="1" t="s">
        <v>30</v>
      </c>
      <c r="K1424" s="1" t="s">
        <v>38</v>
      </c>
      <c r="L1424" s="1" t="s">
        <v>220</v>
      </c>
      <c r="M1424" s="1" t="s">
        <v>40</v>
      </c>
      <c r="N1424" s="1" t="s">
        <v>34</v>
      </c>
      <c r="O1424" s="1" t="s">
        <v>35</v>
      </c>
      <c r="P1424" s="1" t="s">
        <v>25</v>
      </c>
      <c r="Q1424" s="1" t="s">
        <v>25</v>
      </c>
      <c r="R1424" s="1" t="s">
        <v>26</v>
      </c>
      <c r="S1424" s="1" t="s">
        <v>26</v>
      </c>
      <c r="T1424" s="1" t="s">
        <v>25</v>
      </c>
      <c r="U1424" s="1" t="s">
        <v>36</v>
      </c>
      <c r="V1424" s="1" t="s">
        <v>71</v>
      </c>
      <c r="W1424" s="1" t="s">
        <v>30</v>
      </c>
      <c r="X1424" s="1" t="s">
        <v>25</v>
      </c>
      <c r="Y1424">
        <v>1</v>
      </c>
    </row>
    <row r="1425" spans="1:25" hidden="1" x14ac:dyDescent="0.25">
      <c r="A1425" s="1" t="s">
        <v>25</v>
      </c>
      <c r="B1425" s="1" t="s">
        <v>26</v>
      </c>
      <c r="C1425" s="1" t="s">
        <v>26</v>
      </c>
      <c r="D1425" s="1" t="s">
        <v>27</v>
      </c>
      <c r="E1425" s="1" t="s">
        <v>28</v>
      </c>
      <c r="F1425">
        <v>2016</v>
      </c>
      <c r="G1425">
        <v>2016</v>
      </c>
      <c r="H1425">
        <v>2016</v>
      </c>
      <c r="I1425" s="1" t="s">
        <v>29</v>
      </c>
      <c r="J1425" s="1" t="s">
        <v>30</v>
      </c>
      <c r="K1425" s="1" t="s">
        <v>130</v>
      </c>
      <c r="L1425" s="1" t="s">
        <v>131</v>
      </c>
      <c r="M1425" s="1" t="s">
        <v>132</v>
      </c>
      <c r="N1425" s="1" t="s">
        <v>34</v>
      </c>
      <c r="O1425" s="1" t="s">
        <v>35</v>
      </c>
      <c r="P1425" s="1" t="s">
        <v>25</v>
      </c>
      <c r="Q1425" s="1" t="s">
        <v>25</v>
      </c>
      <c r="R1425" s="1" t="s">
        <v>26</v>
      </c>
      <c r="S1425" s="1" t="s">
        <v>25</v>
      </c>
      <c r="T1425" s="1" t="s">
        <v>25</v>
      </c>
      <c r="U1425" s="1" t="s">
        <v>36</v>
      </c>
      <c r="V1425" s="1" t="s">
        <v>71</v>
      </c>
      <c r="W1425" s="1" t="s">
        <v>30</v>
      </c>
      <c r="X1425" s="1" t="s">
        <v>25</v>
      </c>
      <c r="Y1425">
        <v>1</v>
      </c>
    </row>
    <row r="1426" spans="1:25" hidden="1" x14ac:dyDescent="0.25">
      <c r="A1426" s="1" t="s">
        <v>25</v>
      </c>
      <c r="B1426" s="1" t="s">
        <v>26</v>
      </c>
      <c r="C1426" s="1" t="s">
        <v>26</v>
      </c>
      <c r="D1426" s="1" t="s">
        <v>46</v>
      </c>
      <c r="E1426" s="1" t="s">
        <v>53</v>
      </c>
      <c r="F1426">
        <v>2019</v>
      </c>
      <c r="G1426">
        <v>2019</v>
      </c>
      <c r="H1426">
        <v>2019</v>
      </c>
      <c r="I1426" s="1" t="s">
        <v>29</v>
      </c>
      <c r="J1426" s="1" t="s">
        <v>30</v>
      </c>
      <c r="K1426" s="1" t="s">
        <v>43</v>
      </c>
      <c r="L1426" s="1" t="s">
        <v>44</v>
      </c>
      <c r="M1426" s="1" t="s">
        <v>45</v>
      </c>
      <c r="N1426" s="1" t="s">
        <v>34</v>
      </c>
      <c r="O1426" s="1" t="s">
        <v>35</v>
      </c>
      <c r="P1426" s="1" t="s">
        <v>25</v>
      </c>
      <c r="Q1426" s="1" t="s">
        <v>26</v>
      </c>
      <c r="R1426" s="1" t="s">
        <v>26</v>
      </c>
      <c r="S1426" s="1" t="s">
        <v>25</v>
      </c>
      <c r="T1426" s="1" t="s">
        <v>25</v>
      </c>
      <c r="U1426" s="1" t="s">
        <v>36</v>
      </c>
      <c r="V1426" s="1" t="s">
        <v>71</v>
      </c>
      <c r="W1426" s="1" t="s">
        <v>30</v>
      </c>
      <c r="X1426" s="1" t="s">
        <v>26</v>
      </c>
      <c r="Y1426">
        <v>3</v>
      </c>
    </row>
    <row r="1427" spans="1:25" hidden="1" x14ac:dyDescent="0.25">
      <c r="A1427" s="1" t="s">
        <v>25</v>
      </c>
      <c r="B1427" s="1" t="s">
        <v>26</v>
      </c>
      <c r="C1427" s="1" t="s">
        <v>26</v>
      </c>
      <c r="D1427" s="1" t="s">
        <v>27</v>
      </c>
      <c r="E1427" s="1" t="s">
        <v>28</v>
      </c>
      <c r="F1427">
        <v>2020</v>
      </c>
      <c r="G1427">
        <v>2020</v>
      </c>
      <c r="H1427">
        <v>2020</v>
      </c>
      <c r="I1427" s="1" t="s">
        <v>29</v>
      </c>
      <c r="J1427" s="1" t="s">
        <v>30</v>
      </c>
      <c r="K1427" s="1" t="s">
        <v>38</v>
      </c>
      <c r="L1427" s="1" t="s">
        <v>39</v>
      </c>
      <c r="M1427" s="1" t="s">
        <v>40</v>
      </c>
      <c r="N1427" s="1" t="s">
        <v>34</v>
      </c>
      <c r="O1427" s="1" t="s">
        <v>35</v>
      </c>
      <c r="P1427" s="1" t="s">
        <v>25</v>
      </c>
      <c r="Q1427" s="1" t="s">
        <v>25</v>
      </c>
      <c r="R1427" s="1" t="s">
        <v>26</v>
      </c>
      <c r="S1427" s="1" t="s">
        <v>25</v>
      </c>
      <c r="T1427" s="1" t="s">
        <v>25</v>
      </c>
      <c r="U1427" s="1" t="s">
        <v>36</v>
      </c>
      <c r="V1427" s="1" t="s">
        <v>71</v>
      </c>
      <c r="W1427" s="1" t="s">
        <v>30</v>
      </c>
      <c r="X1427" s="1" t="s">
        <v>25</v>
      </c>
      <c r="Y1427">
        <v>2</v>
      </c>
    </row>
    <row r="1428" spans="1:25" hidden="1" x14ac:dyDescent="0.25">
      <c r="A1428" s="1" t="s">
        <v>25</v>
      </c>
      <c r="B1428" s="1" t="s">
        <v>26</v>
      </c>
      <c r="C1428" s="1" t="s">
        <v>26</v>
      </c>
      <c r="D1428" s="1" t="s">
        <v>46</v>
      </c>
      <c r="E1428" s="1" t="s">
        <v>42</v>
      </c>
      <c r="F1428">
        <v>2019</v>
      </c>
      <c r="G1428">
        <v>2019</v>
      </c>
      <c r="H1428">
        <v>2019</v>
      </c>
      <c r="I1428" s="1" t="s">
        <v>29</v>
      </c>
      <c r="J1428" s="1" t="s">
        <v>30</v>
      </c>
      <c r="K1428" s="1" t="s">
        <v>198</v>
      </c>
      <c r="L1428" s="1" t="s">
        <v>491</v>
      </c>
      <c r="M1428" s="1" t="s">
        <v>186</v>
      </c>
      <c r="N1428" s="1" t="s">
        <v>34</v>
      </c>
      <c r="O1428" s="1" t="s">
        <v>35</v>
      </c>
      <c r="P1428" s="1" t="s">
        <v>26</v>
      </c>
      <c r="Q1428" s="1" t="s">
        <v>26</v>
      </c>
      <c r="R1428" s="1" t="s">
        <v>26</v>
      </c>
      <c r="S1428" s="1" t="s">
        <v>26</v>
      </c>
      <c r="T1428" s="1" t="s">
        <v>26</v>
      </c>
      <c r="U1428" s="1" t="s">
        <v>36</v>
      </c>
      <c r="V1428" s="1" t="s">
        <v>71</v>
      </c>
      <c r="W1428" s="1" t="s">
        <v>30</v>
      </c>
      <c r="X1428" s="1" t="s">
        <v>25</v>
      </c>
      <c r="Y1428">
        <v>1</v>
      </c>
    </row>
    <row r="1429" spans="1:25" hidden="1" x14ac:dyDescent="0.25">
      <c r="A1429" s="1" t="s">
        <v>25</v>
      </c>
      <c r="B1429" s="1" t="s">
        <v>26</v>
      </c>
      <c r="C1429" s="1" t="s">
        <v>26</v>
      </c>
      <c r="D1429" s="1" t="s">
        <v>27</v>
      </c>
      <c r="E1429" s="1" t="s">
        <v>42</v>
      </c>
      <c r="F1429">
        <v>2019</v>
      </c>
      <c r="G1429">
        <v>2019</v>
      </c>
      <c r="H1429">
        <v>2019</v>
      </c>
      <c r="I1429" s="1" t="s">
        <v>29</v>
      </c>
      <c r="J1429" s="1" t="s">
        <v>30</v>
      </c>
      <c r="K1429" s="1" t="s">
        <v>47</v>
      </c>
      <c r="L1429" s="1" t="s">
        <v>48</v>
      </c>
      <c r="M1429" s="1" t="s">
        <v>49</v>
      </c>
      <c r="N1429" s="1" t="s">
        <v>34</v>
      </c>
      <c r="O1429" s="1" t="s">
        <v>35</v>
      </c>
      <c r="P1429" s="1" t="s">
        <v>26</v>
      </c>
      <c r="Q1429" s="1" t="s">
        <v>26</v>
      </c>
      <c r="R1429" s="1" t="s">
        <v>26</v>
      </c>
      <c r="S1429" s="1" t="s">
        <v>26</v>
      </c>
      <c r="T1429" s="1" t="s">
        <v>26</v>
      </c>
      <c r="U1429" s="1" t="s">
        <v>36</v>
      </c>
      <c r="V1429" s="1" t="s">
        <v>71</v>
      </c>
      <c r="W1429" s="1" t="s">
        <v>30</v>
      </c>
      <c r="X1429" s="1" t="s">
        <v>25</v>
      </c>
      <c r="Y1429">
        <v>1</v>
      </c>
    </row>
    <row r="1430" spans="1:25" hidden="1" x14ac:dyDescent="0.25">
      <c r="A1430" s="1" t="s">
        <v>25</v>
      </c>
      <c r="B1430" s="1" t="s">
        <v>26</v>
      </c>
      <c r="C1430" s="1" t="s">
        <v>26</v>
      </c>
      <c r="D1430" s="1" t="s">
        <v>46</v>
      </c>
      <c r="E1430" s="1" t="s">
        <v>42</v>
      </c>
      <c r="F1430">
        <v>2019</v>
      </c>
      <c r="G1430">
        <v>2019</v>
      </c>
      <c r="H1430">
        <v>2019</v>
      </c>
      <c r="I1430" s="1" t="s">
        <v>29</v>
      </c>
      <c r="J1430" s="1" t="s">
        <v>30</v>
      </c>
      <c r="K1430" s="1" t="s">
        <v>66</v>
      </c>
      <c r="L1430" s="1" t="s">
        <v>226</v>
      </c>
      <c r="M1430" s="1" t="s">
        <v>68</v>
      </c>
      <c r="N1430" s="1" t="s">
        <v>34</v>
      </c>
      <c r="O1430" s="1" t="s">
        <v>35</v>
      </c>
      <c r="P1430" s="1" t="s">
        <v>26</v>
      </c>
      <c r="Q1430" s="1" t="s">
        <v>26</v>
      </c>
      <c r="R1430" s="1" t="s">
        <v>26</v>
      </c>
      <c r="S1430" s="1" t="s">
        <v>26</v>
      </c>
      <c r="T1430" s="1" t="s">
        <v>26</v>
      </c>
      <c r="U1430" s="1" t="s">
        <v>36</v>
      </c>
      <c r="V1430" s="1" t="s">
        <v>71</v>
      </c>
      <c r="W1430" s="1" t="s">
        <v>551</v>
      </c>
      <c r="X1430" s="1" t="s">
        <v>25</v>
      </c>
      <c r="Y1430">
        <v>1</v>
      </c>
    </row>
    <row r="1431" spans="1:25" hidden="1" x14ac:dyDescent="0.25">
      <c r="A1431" s="1" t="s">
        <v>25</v>
      </c>
      <c r="B1431" s="1" t="s">
        <v>26</v>
      </c>
      <c r="C1431" s="1" t="s">
        <v>26</v>
      </c>
      <c r="D1431" s="1" t="s">
        <v>27</v>
      </c>
      <c r="E1431" s="1" t="s">
        <v>42</v>
      </c>
      <c r="F1431">
        <v>2019</v>
      </c>
      <c r="G1431">
        <v>2019</v>
      </c>
      <c r="H1431">
        <v>2019</v>
      </c>
      <c r="I1431" s="1" t="s">
        <v>29</v>
      </c>
      <c r="J1431" s="1" t="s">
        <v>30</v>
      </c>
      <c r="K1431" s="1" t="s">
        <v>38</v>
      </c>
      <c r="L1431" s="1" t="s">
        <v>39</v>
      </c>
      <c r="M1431" s="1" t="s">
        <v>40</v>
      </c>
      <c r="N1431" s="1" t="s">
        <v>34</v>
      </c>
      <c r="O1431" s="1" t="s">
        <v>35</v>
      </c>
      <c r="P1431" s="1" t="s">
        <v>26</v>
      </c>
      <c r="Q1431" s="1" t="s">
        <v>26</v>
      </c>
      <c r="R1431" s="1" t="s">
        <v>26</v>
      </c>
      <c r="S1431" s="1" t="s">
        <v>26</v>
      </c>
      <c r="T1431" s="1" t="s">
        <v>26</v>
      </c>
      <c r="U1431" s="1" t="s">
        <v>36</v>
      </c>
      <c r="V1431" s="1" t="s">
        <v>71</v>
      </c>
      <c r="W1431" s="1" t="s">
        <v>30</v>
      </c>
      <c r="X1431" s="1" t="s">
        <v>26</v>
      </c>
      <c r="Y1431">
        <v>1</v>
      </c>
    </row>
    <row r="1432" spans="1:25" hidden="1" x14ac:dyDescent="0.25">
      <c r="A1432" s="1" t="s">
        <v>25</v>
      </c>
      <c r="B1432" s="1" t="s">
        <v>26</v>
      </c>
      <c r="C1432" s="1" t="s">
        <v>26</v>
      </c>
      <c r="D1432" s="1" t="s">
        <v>46</v>
      </c>
      <c r="E1432" s="1" t="s">
        <v>42</v>
      </c>
      <c r="F1432">
        <v>2017</v>
      </c>
      <c r="G1432">
        <v>2017</v>
      </c>
      <c r="H1432">
        <v>2017</v>
      </c>
      <c r="I1432" s="1" t="s">
        <v>29</v>
      </c>
      <c r="J1432" s="1" t="s">
        <v>30</v>
      </c>
      <c r="K1432" s="1" t="s">
        <v>168</v>
      </c>
      <c r="L1432" s="1" t="s">
        <v>204</v>
      </c>
      <c r="M1432" s="1" t="s">
        <v>62</v>
      </c>
      <c r="N1432" s="1" t="s">
        <v>34</v>
      </c>
      <c r="O1432" s="1" t="s">
        <v>35</v>
      </c>
      <c r="P1432" s="1" t="s">
        <v>26</v>
      </c>
      <c r="Q1432" s="1" t="s">
        <v>26</v>
      </c>
      <c r="R1432" s="1" t="s">
        <v>26</v>
      </c>
      <c r="S1432" s="1" t="s">
        <v>26</v>
      </c>
      <c r="T1432" s="1" t="s">
        <v>26</v>
      </c>
      <c r="U1432" s="1" t="s">
        <v>36</v>
      </c>
      <c r="V1432" s="1" t="s">
        <v>71</v>
      </c>
      <c r="W1432" s="1" t="s">
        <v>30</v>
      </c>
      <c r="X1432" s="1" t="s">
        <v>25</v>
      </c>
      <c r="Y1432">
        <v>1</v>
      </c>
    </row>
    <row r="1433" spans="1:25" hidden="1" x14ac:dyDescent="0.25">
      <c r="A1433" s="1" t="s">
        <v>26</v>
      </c>
      <c r="B1433" s="1" t="s">
        <v>26</v>
      </c>
      <c r="C1433" s="1" t="s">
        <v>26</v>
      </c>
      <c r="D1433" s="1" t="s">
        <v>27</v>
      </c>
      <c r="E1433" s="1" t="s">
        <v>42</v>
      </c>
      <c r="F1433">
        <v>2019</v>
      </c>
      <c r="G1433">
        <v>2019</v>
      </c>
      <c r="H1433">
        <v>2018</v>
      </c>
      <c r="I1433" s="1" t="s">
        <v>29</v>
      </c>
      <c r="J1433" s="1" t="s">
        <v>30</v>
      </c>
      <c r="K1433" s="1" t="s">
        <v>38</v>
      </c>
      <c r="L1433" s="1" t="s">
        <v>156</v>
      </c>
      <c r="M1433" s="1" t="s">
        <v>40</v>
      </c>
      <c r="N1433" s="1" t="s">
        <v>34</v>
      </c>
      <c r="O1433" s="1" t="s">
        <v>35</v>
      </c>
      <c r="P1433" s="1" t="s">
        <v>26</v>
      </c>
      <c r="Q1433" s="1" t="s">
        <v>26</v>
      </c>
      <c r="R1433" s="1" t="s">
        <v>25</v>
      </c>
      <c r="S1433" s="1" t="s">
        <v>26</v>
      </c>
      <c r="T1433" s="1" t="s">
        <v>26</v>
      </c>
      <c r="U1433" s="1" t="s">
        <v>56</v>
      </c>
      <c r="V1433" s="1" t="s">
        <v>71</v>
      </c>
      <c r="W1433" s="1" t="s">
        <v>30</v>
      </c>
      <c r="X1433" s="1" t="s">
        <v>26</v>
      </c>
      <c r="Y1433">
        <v>1</v>
      </c>
    </row>
    <row r="1434" spans="1:25" hidden="1" x14ac:dyDescent="0.25">
      <c r="A1434" s="1" t="s">
        <v>25</v>
      </c>
      <c r="B1434" s="1" t="s">
        <v>26</v>
      </c>
      <c r="C1434" s="1" t="s">
        <v>26</v>
      </c>
      <c r="D1434" s="1" t="s">
        <v>46</v>
      </c>
      <c r="E1434" s="1" t="s">
        <v>42</v>
      </c>
      <c r="F1434">
        <v>2020</v>
      </c>
      <c r="G1434">
        <v>2020</v>
      </c>
      <c r="H1434">
        <v>2020</v>
      </c>
      <c r="I1434" s="1" t="s">
        <v>29</v>
      </c>
      <c r="J1434" s="1" t="s">
        <v>30</v>
      </c>
      <c r="K1434" s="1" t="s">
        <v>159</v>
      </c>
      <c r="L1434" s="1" t="s">
        <v>503</v>
      </c>
      <c r="M1434" s="1" t="s">
        <v>161</v>
      </c>
      <c r="N1434" s="1" t="s">
        <v>34</v>
      </c>
      <c r="O1434" s="1" t="s">
        <v>35</v>
      </c>
      <c r="P1434" s="1" t="s">
        <v>26</v>
      </c>
      <c r="Q1434" s="1" t="s">
        <v>26</v>
      </c>
      <c r="R1434" s="1" t="s">
        <v>26</v>
      </c>
      <c r="S1434" s="1" t="s">
        <v>26</v>
      </c>
      <c r="T1434" s="1" t="s">
        <v>26</v>
      </c>
      <c r="U1434" s="1" t="s">
        <v>36</v>
      </c>
      <c r="V1434" s="1" t="s">
        <v>71</v>
      </c>
      <c r="W1434" s="1" t="s">
        <v>551</v>
      </c>
      <c r="X1434" s="1" t="s">
        <v>25</v>
      </c>
      <c r="Y1434">
        <v>1</v>
      </c>
    </row>
    <row r="1435" spans="1:25" hidden="1" x14ac:dyDescent="0.25">
      <c r="A1435" s="1" t="s">
        <v>25</v>
      </c>
      <c r="B1435" s="1" t="s">
        <v>26</v>
      </c>
      <c r="C1435" s="1" t="s">
        <v>26</v>
      </c>
      <c r="D1435" s="1" t="s">
        <v>46</v>
      </c>
      <c r="E1435" s="1" t="s">
        <v>42</v>
      </c>
      <c r="F1435">
        <v>2018</v>
      </c>
      <c r="G1435">
        <v>2018</v>
      </c>
      <c r="H1435">
        <v>2018</v>
      </c>
      <c r="I1435" s="1" t="s">
        <v>29</v>
      </c>
      <c r="J1435" s="1" t="s">
        <v>30</v>
      </c>
      <c r="K1435" s="1" t="s">
        <v>195</v>
      </c>
      <c r="L1435" s="1" t="s">
        <v>417</v>
      </c>
      <c r="M1435" s="1" t="s">
        <v>197</v>
      </c>
      <c r="N1435" s="1" t="s">
        <v>34</v>
      </c>
      <c r="O1435" s="1" t="s">
        <v>35</v>
      </c>
      <c r="P1435" s="1" t="s">
        <v>26</v>
      </c>
      <c r="Q1435" s="1" t="s">
        <v>26</v>
      </c>
      <c r="R1435" s="1" t="s">
        <v>26</v>
      </c>
      <c r="S1435" s="1" t="s">
        <v>26</v>
      </c>
      <c r="T1435" s="1" t="s">
        <v>26</v>
      </c>
      <c r="U1435" s="1" t="s">
        <v>56</v>
      </c>
      <c r="V1435" s="1" t="s">
        <v>71</v>
      </c>
      <c r="W1435" s="1" t="s">
        <v>30</v>
      </c>
      <c r="X1435" s="1" t="s">
        <v>25</v>
      </c>
      <c r="Y1435">
        <v>1</v>
      </c>
    </row>
    <row r="1436" spans="1:25" hidden="1" x14ac:dyDescent="0.25">
      <c r="A1436" s="1" t="s">
        <v>25</v>
      </c>
      <c r="B1436" s="1" t="s">
        <v>26</v>
      </c>
      <c r="C1436" s="1" t="s">
        <v>26</v>
      </c>
      <c r="D1436" s="1" t="s">
        <v>46</v>
      </c>
      <c r="E1436" s="1" t="s">
        <v>53</v>
      </c>
      <c r="F1436">
        <v>2020</v>
      </c>
      <c r="G1436">
        <v>2020</v>
      </c>
      <c r="H1436">
        <v>2020</v>
      </c>
      <c r="I1436" s="1" t="s">
        <v>29</v>
      </c>
      <c r="J1436" s="1" t="s">
        <v>30</v>
      </c>
      <c r="K1436" s="1" t="s">
        <v>43</v>
      </c>
      <c r="L1436" s="1" t="s">
        <v>44</v>
      </c>
      <c r="M1436" s="1" t="s">
        <v>45</v>
      </c>
      <c r="N1436" s="1" t="s">
        <v>34</v>
      </c>
      <c r="O1436" s="1" t="s">
        <v>35</v>
      </c>
      <c r="P1436" s="1" t="s">
        <v>25</v>
      </c>
      <c r="Q1436" s="1" t="s">
        <v>26</v>
      </c>
      <c r="R1436" s="1" t="s">
        <v>26</v>
      </c>
      <c r="S1436" s="1" t="s">
        <v>25</v>
      </c>
      <c r="T1436" s="1" t="s">
        <v>25</v>
      </c>
      <c r="U1436" s="1" t="s">
        <v>36</v>
      </c>
      <c r="V1436" s="1" t="s">
        <v>71</v>
      </c>
      <c r="W1436" s="1" t="s">
        <v>30</v>
      </c>
      <c r="X1436" s="1" t="s">
        <v>26</v>
      </c>
      <c r="Y1436">
        <v>4</v>
      </c>
    </row>
    <row r="1437" spans="1:25" hidden="1" x14ac:dyDescent="0.25">
      <c r="A1437" s="1" t="s">
        <v>25</v>
      </c>
      <c r="B1437" s="1" t="s">
        <v>26</v>
      </c>
      <c r="C1437" s="1" t="s">
        <v>26</v>
      </c>
      <c r="D1437" s="1" t="s">
        <v>27</v>
      </c>
      <c r="E1437" s="1" t="s">
        <v>28</v>
      </c>
      <c r="F1437">
        <v>2018</v>
      </c>
      <c r="G1437">
        <v>2018</v>
      </c>
      <c r="H1437">
        <v>2018</v>
      </c>
      <c r="I1437" s="1" t="s">
        <v>29</v>
      </c>
      <c r="J1437" s="1" t="s">
        <v>30</v>
      </c>
      <c r="K1437" s="1" t="s">
        <v>60</v>
      </c>
      <c r="L1437" s="1" t="s">
        <v>504</v>
      </c>
      <c r="M1437" s="1" t="s">
        <v>74</v>
      </c>
      <c r="N1437" s="1" t="s">
        <v>34</v>
      </c>
      <c r="O1437" s="1" t="s">
        <v>35</v>
      </c>
      <c r="P1437" s="1" t="s">
        <v>25</v>
      </c>
      <c r="Q1437" s="1" t="s">
        <v>25</v>
      </c>
      <c r="R1437" s="1" t="s">
        <v>26</v>
      </c>
      <c r="S1437" s="1" t="s">
        <v>25</v>
      </c>
      <c r="T1437" s="1" t="s">
        <v>25</v>
      </c>
      <c r="U1437" s="1" t="s">
        <v>36</v>
      </c>
      <c r="V1437" s="1" t="s">
        <v>71</v>
      </c>
      <c r="W1437" s="1" t="s">
        <v>30</v>
      </c>
      <c r="X1437" s="1" t="s">
        <v>26</v>
      </c>
      <c r="Y1437">
        <v>1</v>
      </c>
    </row>
    <row r="1438" spans="1:25" hidden="1" x14ac:dyDescent="0.25">
      <c r="A1438" s="1" t="s">
        <v>25</v>
      </c>
      <c r="B1438" s="1" t="s">
        <v>26</v>
      </c>
      <c r="C1438" s="1" t="s">
        <v>26</v>
      </c>
      <c r="D1438" s="1" t="s">
        <v>46</v>
      </c>
      <c r="E1438" s="1" t="s">
        <v>69</v>
      </c>
      <c r="F1438">
        <v>2020</v>
      </c>
      <c r="G1438">
        <v>2020</v>
      </c>
      <c r="H1438">
        <v>2020</v>
      </c>
      <c r="I1438" s="1" t="s">
        <v>29</v>
      </c>
      <c r="J1438" s="1" t="s">
        <v>30</v>
      </c>
      <c r="K1438" s="1" t="s">
        <v>99</v>
      </c>
      <c r="L1438" s="1" t="s">
        <v>282</v>
      </c>
      <c r="M1438" s="1" t="s">
        <v>101</v>
      </c>
      <c r="N1438" s="1" t="s">
        <v>34</v>
      </c>
      <c r="O1438" s="1" t="s">
        <v>35</v>
      </c>
      <c r="P1438" s="1" t="s">
        <v>25</v>
      </c>
      <c r="Q1438" s="1" t="s">
        <v>26</v>
      </c>
      <c r="R1438" s="1" t="s">
        <v>26</v>
      </c>
      <c r="S1438" s="1" t="s">
        <v>25</v>
      </c>
      <c r="T1438" s="1" t="s">
        <v>25</v>
      </c>
      <c r="U1438" s="1" t="s">
        <v>56</v>
      </c>
      <c r="V1438" s="1" t="s">
        <v>71</v>
      </c>
      <c r="W1438" s="1" t="s">
        <v>30</v>
      </c>
      <c r="X1438" s="1" t="s">
        <v>26</v>
      </c>
      <c r="Y1438">
        <v>8</v>
      </c>
    </row>
    <row r="1439" spans="1:25" hidden="1" x14ac:dyDescent="0.25">
      <c r="A1439" s="1" t="s">
        <v>25</v>
      </c>
      <c r="B1439" s="1" t="s">
        <v>26</v>
      </c>
      <c r="C1439" s="1" t="s">
        <v>26</v>
      </c>
      <c r="D1439" s="1" t="s">
        <v>46</v>
      </c>
      <c r="E1439" s="1" t="s">
        <v>42</v>
      </c>
      <c r="F1439">
        <v>2020</v>
      </c>
      <c r="G1439">
        <v>2020</v>
      </c>
      <c r="H1439">
        <v>2020</v>
      </c>
      <c r="I1439" s="1" t="s">
        <v>29</v>
      </c>
      <c r="J1439" s="1" t="s">
        <v>30</v>
      </c>
      <c r="K1439" s="1" t="s">
        <v>63</v>
      </c>
      <c r="L1439" s="1" t="s">
        <v>64</v>
      </c>
      <c r="M1439" s="1" t="s">
        <v>65</v>
      </c>
      <c r="N1439" s="1" t="s">
        <v>34</v>
      </c>
      <c r="O1439" s="1" t="s">
        <v>35</v>
      </c>
      <c r="P1439" s="1" t="s">
        <v>26</v>
      </c>
      <c r="Q1439" s="1" t="s">
        <v>26</v>
      </c>
      <c r="R1439" s="1" t="s">
        <v>26</v>
      </c>
      <c r="S1439" s="1" t="s">
        <v>26</v>
      </c>
      <c r="T1439" s="1" t="s">
        <v>26</v>
      </c>
      <c r="U1439" s="1" t="s">
        <v>36</v>
      </c>
      <c r="V1439" s="1" t="s">
        <v>71</v>
      </c>
      <c r="W1439" s="1" t="s">
        <v>30</v>
      </c>
      <c r="X1439" s="1" t="s">
        <v>26</v>
      </c>
      <c r="Y1439">
        <v>3</v>
      </c>
    </row>
    <row r="1440" spans="1:25" hidden="1" x14ac:dyDescent="0.25">
      <c r="A1440" s="1" t="s">
        <v>25</v>
      </c>
      <c r="B1440" s="1" t="s">
        <v>26</v>
      </c>
      <c r="C1440" s="1" t="s">
        <v>26</v>
      </c>
      <c r="D1440" s="1" t="s">
        <v>46</v>
      </c>
      <c r="E1440" s="1" t="s">
        <v>53</v>
      </c>
      <c r="F1440">
        <v>2020</v>
      </c>
      <c r="G1440">
        <v>2020</v>
      </c>
      <c r="H1440">
        <v>2020</v>
      </c>
      <c r="I1440" s="1" t="s">
        <v>29</v>
      </c>
      <c r="J1440" s="1" t="s">
        <v>30</v>
      </c>
      <c r="K1440" s="1" t="s">
        <v>50</v>
      </c>
      <c r="L1440" s="1" t="s">
        <v>51</v>
      </c>
      <c r="M1440" s="1" t="s">
        <v>52</v>
      </c>
      <c r="N1440" s="1" t="s">
        <v>34</v>
      </c>
      <c r="O1440" s="1" t="s">
        <v>35</v>
      </c>
      <c r="P1440" s="1" t="s">
        <v>25</v>
      </c>
      <c r="Q1440" s="1" t="s">
        <v>26</v>
      </c>
      <c r="R1440" s="1" t="s">
        <v>26</v>
      </c>
      <c r="S1440" s="1" t="s">
        <v>25</v>
      </c>
      <c r="T1440" s="1" t="s">
        <v>25</v>
      </c>
      <c r="U1440" s="1" t="s">
        <v>36</v>
      </c>
      <c r="V1440" s="1" t="s">
        <v>71</v>
      </c>
      <c r="W1440" s="1" t="s">
        <v>30</v>
      </c>
      <c r="X1440" s="1" t="s">
        <v>26</v>
      </c>
      <c r="Y1440">
        <v>1</v>
      </c>
    </row>
    <row r="1441" spans="1:25" hidden="1" x14ac:dyDescent="0.25">
      <c r="A1441" s="1" t="s">
        <v>25</v>
      </c>
      <c r="B1441" s="1" t="s">
        <v>26</v>
      </c>
      <c r="C1441" s="1" t="s">
        <v>26</v>
      </c>
      <c r="D1441" s="1" t="s">
        <v>46</v>
      </c>
      <c r="E1441" s="1" t="s">
        <v>53</v>
      </c>
      <c r="F1441">
        <v>2020</v>
      </c>
      <c r="G1441">
        <v>2020</v>
      </c>
      <c r="H1441">
        <v>2020</v>
      </c>
      <c r="I1441" s="1" t="s">
        <v>29</v>
      </c>
      <c r="J1441" s="1" t="s">
        <v>30</v>
      </c>
      <c r="K1441" s="1" t="s">
        <v>31</v>
      </c>
      <c r="L1441" s="1" t="s">
        <v>254</v>
      </c>
      <c r="M1441" s="1" t="s">
        <v>33</v>
      </c>
      <c r="N1441" s="1" t="s">
        <v>34</v>
      </c>
      <c r="O1441" s="1" t="s">
        <v>35</v>
      </c>
      <c r="P1441" s="1" t="s">
        <v>25</v>
      </c>
      <c r="Q1441" s="1" t="s">
        <v>26</v>
      </c>
      <c r="R1441" s="1" t="s">
        <v>26</v>
      </c>
      <c r="S1441" s="1" t="s">
        <v>25</v>
      </c>
      <c r="T1441" s="1" t="s">
        <v>26</v>
      </c>
      <c r="U1441" s="1" t="s">
        <v>36</v>
      </c>
      <c r="V1441" s="1" t="s">
        <v>71</v>
      </c>
      <c r="W1441" s="1" t="s">
        <v>30</v>
      </c>
      <c r="X1441" s="1" t="s">
        <v>26</v>
      </c>
      <c r="Y1441">
        <v>1</v>
      </c>
    </row>
    <row r="1442" spans="1:25" hidden="1" x14ac:dyDescent="0.25">
      <c r="A1442" s="1" t="s">
        <v>25</v>
      </c>
      <c r="B1442" s="1" t="s">
        <v>26</v>
      </c>
      <c r="C1442" s="1" t="s">
        <v>26</v>
      </c>
      <c r="D1442" s="1" t="s">
        <v>46</v>
      </c>
      <c r="E1442" s="1" t="s">
        <v>42</v>
      </c>
      <c r="F1442">
        <v>2017</v>
      </c>
      <c r="G1442">
        <v>2017</v>
      </c>
      <c r="H1442">
        <v>2017</v>
      </c>
      <c r="I1442" s="1" t="s">
        <v>29</v>
      </c>
      <c r="J1442" s="1" t="s">
        <v>30</v>
      </c>
      <c r="K1442" s="1" t="s">
        <v>57</v>
      </c>
      <c r="L1442" s="1" t="s">
        <v>505</v>
      </c>
      <c r="M1442" s="1" t="s">
        <v>59</v>
      </c>
      <c r="N1442" s="1" t="s">
        <v>34</v>
      </c>
      <c r="O1442" s="1" t="s">
        <v>35</v>
      </c>
      <c r="P1442" s="1" t="s">
        <v>26</v>
      </c>
      <c r="Q1442" s="1" t="s">
        <v>26</v>
      </c>
      <c r="R1442" s="1" t="s">
        <v>26</v>
      </c>
      <c r="S1442" s="1" t="s">
        <v>26</v>
      </c>
      <c r="T1442" s="1" t="s">
        <v>26</v>
      </c>
      <c r="U1442" s="1" t="s">
        <v>36</v>
      </c>
      <c r="V1442" s="1" t="s">
        <v>71</v>
      </c>
      <c r="W1442" s="1" t="s">
        <v>30</v>
      </c>
      <c r="X1442" s="1" t="s">
        <v>25</v>
      </c>
      <c r="Y1442">
        <v>1</v>
      </c>
    </row>
    <row r="1443" spans="1:25" hidden="1" x14ac:dyDescent="0.25">
      <c r="A1443" s="1" t="s">
        <v>25</v>
      </c>
      <c r="B1443" s="1" t="s">
        <v>26</v>
      </c>
      <c r="C1443" s="1" t="s">
        <v>26</v>
      </c>
      <c r="D1443" s="1" t="s">
        <v>27</v>
      </c>
      <c r="E1443" s="1" t="s">
        <v>28</v>
      </c>
      <c r="F1443">
        <v>2018</v>
      </c>
      <c r="G1443">
        <v>2018</v>
      </c>
      <c r="H1443">
        <v>2018</v>
      </c>
      <c r="I1443" s="1" t="s">
        <v>29</v>
      </c>
      <c r="J1443" s="1" t="s">
        <v>30</v>
      </c>
      <c r="K1443" s="1" t="s">
        <v>66</v>
      </c>
      <c r="L1443" s="1" t="s">
        <v>67</v>
      </c>
      <c r="M1443" s="1" t="s">
        <v>68</v>
      </c>
      <c r="N1443" s="1" t="s">
        <v>34</v>
      </c>
      <c r="O1443" s="1" t="s">
        <v>35</v>
      </c>
      <c r="P1443" s="1" t="s">
        <v>25</v>
      </c>
      <c r="Q1443" s="1" t="s">
        <v>25</v>
      </c>
      <c r="R1443" s="1" t="s">
        <v>26</v>
      </c>
      <c r="S1443" s="1" t="s">
        <v>25</v>
      </c>
      <c r="T1443" s="1" t="s">
        <v>25</v>
      </c>
      <c r="U1443" s="1" t="s">
        <v>36</v>
      </c>
      <c r="V1443" s="1" t="s">
        <v>71</v>
      </c>
      <c r="W1443" s="1" t="s">
        <v>30</v>
      </c>
      <c r="X1443" s="1" t="s">
        <v>26</v>
      </c>
      <c r="Y1443">
        <v>1</v>
      </c>
    </row>
    <row r="1444" spans="1:25" hidden="1" x14ac:dyDescent="0.25">
      <c r="A1444" s="1" t="s">
        <v>25</v>
      </c>
      <c r="B1444" s="1" t="s">
        <v>26</v>
      </c>
      <c r="C1444" s="1" t="s">
        <v>26</v>
      </c>
      <c r="D1444" s="1" t="s">
        <v>27</v>
      </c>
      <c r="E1444" s="1" t="s">
        <v>53</v>
      </c>
      <c r="F1444">
        <v>2018</v>
      </c>
      <c r="G1444">
        <v>2018</v>
      </c>
      <c r="H1444">
        <v>2018</v>
      </c>
      <c r="I1444" s="1" t="s">
        <v>29</v>
      </c>
      <c r="J1444" s="1" t="s">
        <v>30</v>
      </c>
      <c r="K1444" s="1" t="s">
        <v>130</v>
      </c>
      <c r="L1444" s="1" t="s">
        <v>251</v>
      </c>
      <c r="M1444" s="1" t="s">
        <v>132</v>
      </c>
      <c r="N1444" s="1" t="s">
        <v>34</v>
      </c>
      <c r="O1444" s="1" t="s">
        <v>35</v>
      </c>
      <c r="P1444" s="1" t="s">
        <v>25</v>
      </c>
      <c r="Q1444" s="1" t="s">
        <v>26</v>
      </c>
      <c r="R1444" s="1" t="s">
        <v>26</v>
      </c>
      <c r="S1444" s="1" t="s">
        <v>25</v>
      </c>
      <c r="T1444" s="1" t="s">
        <v>25</v>
      </c>
      <c r="U1444" s="1" t="s">
        <v>36</v>
      </c>
      <c r="V1444" s="1" t="s">
        <v>71</v>
      </c>
      <c r="W1444" s="1" t="s">
        <v>30</v>
      </c>
      <c r="X1444" s="1" t="s">
        <v>26</v>
      </c>
      <c r="Y1444">
        <v>1</v>
      </c>
    </row>
    <row r="1445" spans="1:25" hidden="1" x14ac:dyDescent="0.25">
      <c r="A1445" s="1" t="s">
        <v>25</v>
      </c>
      <c r="B1445" s="1" t="s">
        <v>26</v>
      </c>
      <c r="C1445" s="1" t="s">
        <v>26</v>
      </c>
      <c r="D1445" s="1" t="s">
        <v>27</v>
      </c>
      <c r="E1445" s="1" t="s">
        <v>28</v>
      </c>
      <c r="F1445">
        <v>2018</v>
      </c>
      <c r="G1445">
        <v>2018</v>
      </c>
      <c r="H1445">
        <v>2018</v>
      </c>
      <c r="I1445" s="1" t="s">
        <v>29</v>
      </c>
      <c r="J1445" s="1" t="s">
        <v>30</v>
      </c>
      <c r="K1445" s="1" t="s">
        <v>78</v>
      </c>
      <c r="L1445" s="1" t="s">
        <v>509</v>
      </c>
      <c r="M1445" s="1" t="s">
        <v>80</v>
      </c>
      <c r="N1445" s="1" t="s">
        <v>34</v>
      </c>
      <c r="O1445" s="1" t="s">
        <v>35</v>
      </c>
      <c r="P1445" s="1" t="s">
        <v>25</v>
      </c>
      <c r="Q1445" s="1" t="s">
        <v>25</v>
      </c>
      <c r="R1445" s="1" t="s">
        <v>26</v>
      </c>
      <c r="S1445" s="1" t="s">
        <v>25</v>
      </c>
      <c r="T1445" s="1" t="s">
        <v>25</v>
      </c>
      <c r="U1445" s="1" t="s">
        <v>36</v>
      </c>
      <c r="V1445" s="1" t="s">
        <v>71</v>
      </c>
      <c r="W1445" s="1" t="s">
        <v>30</v>
      </c>
      <c r="X1445" s="1" t="s">
        <v>26</v>
      </c>
      <c r="Y1445">
        <v>1</v>
      </c>
    </row>
    <row r="1446" spans="1:25" hidden="1" x14ac:dyDescent="0.25">
      <c r="A1446" s="1" t="s">
        <v>25</v>
      </c>
      <c r="B1446" s="1" t="s">
        <v>26</v>
      </c>
      <c r="C1446" s="1" t="s">
        <v>26</v>
      </c>
      <c r="D1446" s="1" t="s">
        <v>27</v>
      </c>
      <c r="E1446" s="1" t="s">
        <v>28</v>
      </c>
      <c r="F1446">
        <v>2019</v>
      </c>
      <c r="G1446">
        <v>2019</v>
      </c>
      <c r="H1446">
        <v>2019</v>
      </c>
      <c r="I1446" s="1" t="s">
        <v>29</v>
      </c>
      <c r="J1446" s="1" t="s">
        <v>30</v>
      </c>
      <c r="K1446" s="1" t="s">
        <v>130</v>
      </c>
      <c r="L1446" s="1" t="s">
        <v>131</v>
      </c>
      <c r="M1446" s="1" t="s">
        <v>132</v>
      </c>
      <c r="N1446" s="1" t="s">
        <v>34</v>
      </c>
      <c r="O1446" s="1" t="s">
        <v>35</v>
      </c>
      <c r="P1446" s="1" t="s">
        <v>25</v>
      </c>
      <c r="Q1446" s="1" t="s">
        <v>25</v>
      </c>
      <c r="R1446" s="1" t="s">
        <v>26</v>
      </c>
      <c r="S1446" s="1" t="s">
        <v>25</v>
      </c>
      <c r="T1446" s="1" t="s">
        <v>26</v>
      </c>
      <c r="U1446" s="1" t="s">
        <v>36</v>
      </c>
      <c r="V1446" s="1" t="s">
        <v>71</v>
      </c>
      <c r="W1446" s="1" t="s">
        <v>551</v>
      </c>
      <c r="X1446" s="1" t="s">
        <v>25</v>
      </c>
      <c r="Y1446">
        <v>1</v>
      </c>
    </row>
    <row r="1447" spans="1:25" hidden="1" x14ac:dyDescent="0.25">
      <c r="A1447" s="1" t="s">
        <v>25</v>
      </c>
      <c r="B1447" s="1" t="s">
        <v>26</v>
      </c>
      <c r="C1447" s="1" t="s">
        <v>26</v>
      </c>
      <c r="D1447" s="1" t="s">
        <v>46</v>
      </c>
      <c r="E1447" s="1" t="s">
        <v>42</v>
      </c>
      <c r="F1447">
        <v>2020</v>
      </c>
      <c r="G1447">
        <v>2020</v>
      </c>
      <c r="H1447">
        <v>2020</v>
      </c>
      <c r="I1447" s="1" t="s">
        <v>29</v>
      </c>
      <c r="J1447" s="1" t="s">
        <v>30</v>
      </c>
      <c r="K1447" s="1" t="s">
        <v>104</v>
      </c>
      <c r="L1447" s="1" t="s">
        <v>149</v>
      </c>
      <c r="M1447" s="1" t="s">
        <v>106</v>
      </c>
      <c r="N1447" s="1" t="s">
        <v>34</v>
      </c>
      <c r="O1447" s="1" t="s">
        <v>35</v>
      </c>
      <c r="P1447" s="1" t="s">
        <v>26</v>
      </c>
      <c r="Q1447" s="1" t="s">
        <v>26</v>
      </c>
      <c r="R1447" s="1" t="s">
        <v>26</v>
      </c>
      <c r="S1447" s="1" t="s">
        <v>26</v>
      </c>
      <c r="T1447" s="1" t="s">
        <v>26</v>
      </c>
      <c r="U1447" s="1" t="s">
        <v>36</v>
      </c>
      <c r="V1447" s="1" t="s">
        <v>71</v>
      </c>
      <c r="W1447" s="1" t="s">
        <v>30</v>
      </c>
      <c r="X1447" s="1" t="s">
        <v>26</v>
      </c>
      <c r="Y1447">
        <v>1</v>
      </c>
    </row>
    <row r="1448" spans="1:25" hidden="1" x14ac:dyDescent="0.25">
      <c r="A1448" s="1" t="s">
        <v>25</v>
      </c>
      <c r="B1448" s="1" t="s">
        <v>26</v>
      </c>
      <c r="C1448" s="1" t="s">
        <v>26</v>
      </c>
      <c r="D1448" s="1" t="s">
        <v>46</v>
      </c>
      <c r="E1448" s="1" t="s">
        <v>53</v>
      </c>
      <c r="F1448">
        <v>2018</v>
      </c>
      <c r="G1448">
        <v>2018</v>
      </c>
      <c r="H1448">
        <v>2018</v>
      </c>
      <c r="I1448" s="1" t="s">
        <v>29</v>
      </c>
      <c r="J1448" s="1" t="s">
        <v>30</v>
      </c>
      <c r="K1448" s="1" t="s">
        <v>38</v>
      </c>
      <c r="L1448" s="1" t="s">
        <v>39</v>
      </c>
      <c r="M1448" s="1" t="s">
        <v>40</v>
      </c>
      <c r="N1448" s="1" t="s">
        <v>34</v>
      </c>
      <c r="O1448" s="1" t="s">
        <v>35</v>
      </c>
      <c r="P1448" s="1" t="s">
        <v>25</v>
      </c>
      <c r="Q1448" s="1" t="s">
        <v>26</v>
      </c>
      <c r="R1448" s="1" t="s">
        <v>26</v>
      </c>
      <c r="S1448" s="1" t="s">
        <v>25</v>
      </c>
      <c r="T1448" s="1" t="s">
        <v>25</v>
      </c>
      <c r="U1448" s="1" t="s">
        <v>36</v>
      </c>
      <c r="V1448" s="1" t="s">
        <v>71</v>
      </c>
      <c r="W1448" s="1" t="s">
        <v>30</v>
      </c>
      <c r="X1448" s="1" t="s">
        <v>25</v>
      </c>
      <c r="Y1448">
        <v>1</v>
      </c>
    </row>
    <row r="1449" spans="1:25" hidden="1" x14ac:dyDescent="0.25">
      <c r="A1449" s="1" t="s">
        <v>25</v>
      </c>
      <c r="B1449" s="1" t="s">
        <v>26</v>
      </c>
      <c r="C1449" s="1" t="s">
        <v>26</v>
      </c>
      <c r="D1449" s="1" t="s">
        <v>27</v>
      </c>
      <c r="E1449" s="1" t="s">
        <v>28</v>
      </c>
      <c r="F1449">
        <v>2019</v>
      </c>
      <c r="G1449">
        <v>2019</v>
      </c>
      <c r="H1449">
        <v>2019</v>
      </c>
      <c r="I1449" s="1" t="s">
        <v>29</v>
      </c>
      <c r="J1449" s="1" t="s">
        <v>30</v>
      </c>
      <c r="K1449" s="1" t="s">
        <v>89</v>
      </c>
      <c r="L1449" s="1" t="s">
        <v>382</v>
      </c>
      <c r="M1449" s="1" t="s">
        <v>91</v>
      </c>
      <c r="N1449" s="1" t="s">
        <v>34</v>
      </c>
      <c r="O1449" s="1" t="s">
        <v>35</v>
      </c>
      <c r="P1449" s="1" t="s">
        <v>25</v>
      </c>
      <c r="Q1449" s="1" t="s">
        <v>25</v>
      </c>
      <c r="R1449" s="1" t="s">
        <v>26</v>
      </c>
      <c r="S1449" s="1" t="s">
        <v>25</v>
      </c>
      <c r="T1449" s="1" t="s">
        <v>26</v>
      </c>
      <c r="U1449" s="1" t="s">
        <v>36</v>
      </c>
      <c r="V1449" s="1" t="s">
        <v>71</v>
      </c>
      <c r="W1449" s="1" t="s">
        <v>30</v>
      </c>
      <c r="X1449" s="1" t="s">
        <v>26</v>
      </c>
      <c r="Y1449">
        <v>1</v>
      </c>
    </row>
    <row r="1450" spans="1:25" hidden="1" x14ac:dyDescent="0.25">
      <c r="A1450" s="1" t="s">
        <v>25</v>
      </c>
      <c r="B1450" s="1" t="s">
        <v>26</v>
      </c>
      <c r="C1450" s="1" t="s">
        <v>26</v>
      </c>
      <c r="D1450" s="1" t="s">
        <v>46</v>
      </c>
      <c r="E1450" s="1" t="s">
        <v>42</v>
      </c>
      <c r="F1450">
        <v>2020</v>
      </c>
      <c r="G1450">
        <v>2020</v>
      </c>
      <c r="H1450">
        <v>2020</v>
      </c>
      <c r="I1450" s="1" t="s">
        <v>29</v>
      </c>
      <c r="J1450" s="1" t="s">
        <v>30</v>
      </c>
      <c r="K1450" s="1" t="s">
        <v>104</v>
      </c>
      <c r="L1450" s="1" t="s">
        <v>511</v>
      </c>
      <c r="M1450" s="1" t="s">
        <v>106</v>
      </c>
      <c r="N1450" s="1" t="s">
        <v>34</v>
      </c>
      <c r="O1450" s="1" t="s">
        <v>35</v>
      </c>
      <c r="P1450" s="1" t="s">
        <v>26</v>
      </c>
      <c r="Q1450" s="1" t="s">
        <v>26</v>
      </c>
      <c r="R1450" s="1" t="s">
        <v>26</v>
      </c>
      <c r="S1450" s="1" t="s">
        <v>26</v>
      </c>
      <c r="T1450" s="1" t="s">
        <v>26</v>
      </c>
      <c r="U1450" s="1" t="s">
        <v>36</v>
      </c>
      <c r="V1450" s="1" t="s">
        <v>71</v>
      </c>
      <c r="W1450" s="1" t="s">
        <v>551</v>
      </c>
      <c r="X1450" s="1" t="s">
        <v>26</v>
      </c>
      <c r="Y1450">
        <v>1</v>
      </c>
    </row>
    <row r="1451" spans="1:25" hidden="1" x14ac:dyDescent="0.25">
      <c r="A1451" s="1" t="s">
        <v>25</v>
      </c>
      <c r="B1451" s="1" t="s">
        <v>26</v>
      </c>
      <c r="C1451" s="1" t="s">
        <v>26</v>
      </c>
      <c r="D1451" s="1" t="s">
        <v>46</v>
      </c>
      <c r="E1451" s="1" t="s">
        <v>53</v>
      </c>
      <c r="F1451">
        <v>2018</v>
      </c>
      <c r="G1451">
        <v>2018</v>
      </c>
      <c r="H1451">
        <v>2018</v>
      </c>
      <c r="I1451" s="1" t="s">
        <v>29</v>
      </c>
      <c r="J1451" s="1" t="s">
        <v>30</v>
      </c>
      <c r="K1451" s="1" t="s">
        <v>31</v>
      </c>
      <c r="L1451" s="1" t="s">
        <v>512</v>
      </c>
      <c r="M1451" s="1" t="s">
        <v>33</v>
      </c>
      <c r="N1451" s="1" t="s">
        <v>34</v>
      </c>
      <c r="O1451" s="1" t="s">
        <v>35</v>
      </c>
      <c r="P1451" s="1" t="s">
        <v>26</v>
      </c>
      <c r="Q1451" s="1" t="s">
        <v>26</v>
      </c>
      <c r="R1451" s="1" t="s">
        <v>26</v>
      </c>
      <c r="S1451" s="1" t="s">
        <v>25</v>
      </c>
      <c r="T1451" s="1" t="s">
        <v>26</v>
      </c>
      <c r="U1451" s="1" t="s">
        <v>36</v>
      </c>
      <c r="V1451" s="1" t="s">
        <v>71</v>
      </c>
      <c r="W1451" s="1" t="s">
        <v>30</v>
      </c>
      <c r="X1451" s="1" t="s">
        <v>25</v>
      </c>
      <c r="Y1451">
        <v>1</v>
      </c>
    </row>
    <row r="1452" spans="1:25" hidden="1" x14ac:dyDescent="0.25">
      <c r="A1452" s="1" t="s">
        <v>25</v>
      </c>
      <c r="B1452" s="1" t="s">
        <v>26</v>
      </c>
      <c r="C1452" s="1" t="s">
        <v>26</v>
      </c>
      <c r="D1452" s="1" t="s">
        <v>46</v>
      </c>
      <c r="E1452" s="1" t="s">
        <v>53</v>
      </c>
      <c r="F1452">
        <v>2019</v>
      </c>
      <c r="G1452">
        <v>2019</v>
      </c>
      <c r="H1452">
        <v>2019</v>
      </c>
      <c r="I1452" s="1" t="s">
        <v>29</v>
      </c>
      <c r="J1452" s="1" t="s">
        <v>30</v>
      </c>
      <c r="K1452" s="1" t="s">
        <v>50</v>
      </c>
      <c r="L1452" s="1" t="s">
        <v>51</v>
      </c>
      <c r="M1452" s="1" t="s">
        <v>52</v>
      </c>
      <c r="N1452" s="1" t="s">
        <v>34</v>
      </c>
      <c r="O1452" s="1" t="s">
        <v>35</v>
      </c>
      <c r="P1452" s="1" t="s">
        <v>25</v>
      </c>
      <c r="Q1452" s="1" t="s">
        <v>26</v>
      </c>
      <c r="R1452" s="1" t="s">
        <v>26</v>
      </c>
      <c r="S1452" s="1" t="s">
        <v>25</v>
      </c>
      <c r="T1452" s="1" t="s">
        <v>25</v>
      </c>
      <c r="U1452" s="1" t="s">
        <v>551</v>
      </c>
      <c r="V1452" s="1" t="s">
        <v>71</v>
      </c>
      <c r="W1452" s="1" t="s">
        <v>551</v>
      </c>
      <c r="X1452" s="1" t="s">
        <v>26</v>
      </c>
      <c r="Y1452">
        <v>1</v>
      </c>
    </row>
    <row r="1453" spans="1:25" hidden="1" x14ac:dyDescent="0.25">
      <c r="A1453" s="1" t="s">
        <v>26</v>
      </c>
      <c r="B1453" s="1" t="s">
        <v>26</v>
      </c>
      <c r="C1453" s="1" t="s">
        <v>26</v>
      </c>
      <c r="D1453" s="1" t="s">
        <v>27</v>
      </c>
      <c r="E1453" s="1" t="s">
        <v>42</v>
      </c>
      <c r="F1453">
        <v>2017</v>
      </c>
      <c r="G1453">
        <v>2017</v>
      </c>
      <c r="H1453">
        <v>2017</v>
      </c>
      <c r="I1453" s="1" t="s">
        <v>29</v>
      </c>
      <c r="J1453" s="1" t="s">
        <v>30</v>
      </c>
      <c r="K1453" s="1" t="s">
        <v>43</v>
      </c>
      <c r="L1453" s="1" t="s">
        <v>44</v>
      </c>
      <c r="M1453" s="1" t="s">
        <v>45</v>
      </c>
      <c r="N1453" s="1" t="s">
        <v>34</v>
      </c>
      <c r="O1453" s="1" t="s">
        <v>35</v>
      </c>
      <c r="P1453" s="1" t="s">
        <v>26</v>
      </c>
      <c r="Q1453" s="1" t="s">
        <v>26</v>
      </c>
      <c r="R1453" s="1" t="s">
        <v>25</v>
      </c>
      <c r="S1453" s="1" t="s">
        <v>26</v>
      </c>
      <c r="T1453" s="1" t="s">
        <v>26</v>
      </c>
      <c r="U1453" s="1" t="s">
        <v>56</v>
      </c>
      <c r="V1453" s="1" t="s">
        <v>71</v>
      </c>
      <c r="W1453" s="1" t="s">
        <v>30</v>
      </c>
      <c r="X1453" s="1" t="s">
        <v>26</v>
      </c>
      <c r="Y1453">
        <v>1</v>
      </c>
    </row>
    <row r="1454" spans="1:25" hidden="1" x14ac:dyDescent="0.25">
      <c r="A1454" s="1" t="s">
        <v>25</v>
      </c>
      <c r="B1454" s="1" t="s">
        <v>26</v>
      </c>
      <c r="C1454" s="1" t="s">
        <v>26</v>
      </c>
      <c r="D1454" s="1" t="s">
        <v>27</v>
      </c>
      <c r="E1454" s="1" t="s">
        <v>28</v>
      </c>
      <c r="F1454">
        <v>2018</v>
      </c>
      <c r="G1454">
        <v>2018</v>
      </c>
      <c r="H1454">
        <v>2018</v>
      </c>
      <c r="I1454" s="1" t="s">
        <v>29</v>
      </c>
      <c r="J1454" s="1" t="s">
        <v>30</v>
      </c>
      <c r="K1454" s="1" t="s">
        <v>38</v>
      </c>
      <c r="L1454" s="1" t="s">
        <v>39</v>
      </c>
      <c r="M1454" s="1" t="s">
        <v>40</v>
      </c>
      <c r="N1454" s="1" t="s">
        <v>34</v>
      </c>
      <c r="O1454" s="1" t="s">
        <v>35</v>
      </c>
      <c r="P1454" s="1" t="s">
        <v>25</v>
      </c>
      <c r="Q1454" s="1" t="s">
        <v>25</v>
      </c>
      <c r="R1454" s="1" t="s">
        <v>26</v>
      </c>
      <c r="S1454" s="1" t="s">
        <v>25</v>
      </c>
      <c r="T1454" s="1" t="s">
        <v>25</v>
      </c>
      <c r="U1454" s="1" t="s">
        <v>36</v>
      </c>
      <c r="V1454" s="1" t="s">
        <v>71</v>
      </c>
      <c r="W1454" s="1" t="s">
        <v>30</v>
      </c>
      <c r="X1454" s="1" t="s">
        <v>26</v>
      </c>
      <c r="Y1454">
        <v>6</v>
      </c>
    </row>
    <row r="1455" spans="1:25" hidden="1" x14ac:dyDescent="0.25">
      <c r="A1455" s="1" t="s">
        <v>25</v>
      </c>
      <c r="B1455" s="1" t="s">
        <v>26</v>
      </c>
      <c r="C1455" s="1" t="s">
        <v>26</v>
      </c>
      <c r="D1455" s="1" t="s">
        <v>46</v>
      </c>
      <c r="E1455" s="1" t="s">
        <v>69</v>
      </c>
      <c r="F1455">
        <v>2019</v>
      </c>
      <c r="G1455">
        <v>2019</v>
      </c>
      <c r="H1455">
        <v>2019</v>
      </c>
      <c r="I1455" s="1" t="s">
        <v>29</v>
      </c>
      <c r="J1455" s="1" t="s">
        <v>30</v>
      </c>
      <c r="K1455" s="1" t="s">
        <v>110</v>
      </c>
      <c r="L1455" s="1" t="s">
        <v>111</v>
      </c>
      <c r="M1455" s="1" t="s">
        <v>112</v>
      </c>
      <c r="N1455" s="1" t="s">
        <v>34</v>
      </c>
      <c r="O1455" s="1" t="s">
        <v>35</v>
      </c>
      <c r="P1455" s="1" t="s">
        <v>25</v>
      </c>
      <c r="Q1455" s="1" t="s">
        <v>26</v>
      </c>
      <c r="R1455" s="1" t="s">
        <v>26</v>
      </c>
      <c r="S1455" s="1" t="s">
        <v>26</v>
      </c>
      <c r="T1455" s="1" t="s">
        <v>25</v>
      </c>
      <c r="U1455" s="1" t="s">
        <v>36</v>
      </c>
      <c r="V1455" s="1" t="s">
        <v>71</v>
      </c>
      <c r="W1455" s="1" t="s">
        <v>30</v>
      </c>
      <c r="X1455" s="1" t="s">
        <v>26</v>
      </c>
      <c r="Y1455">
        <v>1</v>
      </c>
    </row>
    <row r="1456" spans="1:25" hidden="1" x14ac:dyDescent="0.25">
      <c r="A1456" s="1" t="s">
        <v>25</v>
      </c>
      <c r="B1456" s="1" t="s">
        <v>26</v>
      </c>
      <c r="C1456" s="1" t="s">
        <v>26</v>
      </c>
      <c r="D1456" s="1" t="s">
        <v>27</v>
      </c>
      <c r="E1456" s="1" t="s">
        <v>42</v>
      </c>
      <c r="F1456">
        <v>2017</v>
      </c>
      <c r="G1456">
        <v>2017</v>
      </c>
      <c r="H1456">
        <v>2017</v>
      </c>
      <c r="I1456" s="1" t="s">
        <v>29</v>
      </c>
      <c r="J1456" s="1" t="s">
        <v>30</v>
      </c>
      <c r="K1456" s="1" t="s">
        <v>38</v>
      </c>
      <c r="L1456" s="1" t="s">
        <v>39</v>
      </c>
      <c r="M1456" s="1" t="s">
        <v>40</v>
      </c>
      <c r="N1456" s="1" t="s">
        <v>34</v>
      </c>
      <c r="O1456" s="1" t="s">
        <v>35</v>
      </c>
      <c r="P1456" s="1" t="s">
        <v>26</v>
      </c>
      <c r="Q1456" s="1" t="s">
        <v>26</v>
      </c>
      <c r="R1456" s="1" t="s">
        <v>26</v>
      </c>
      <c r="S1456" s="1" t="s">
        <v>26</v>
      </c>
      <c r="T1456" s="1" t="s">
        <v>26</v>
      </c>
      <c r="U1456" s="1" t="s">
        <v>36</v>
      </c>
      <c r="V1456" s="1" t="s">
        <v>71</v>
      </c>
      <c r="W1456" s="1" t="s">
        <v>30</v>
      </c>
      <c r="X1456" s="1" t="s">
        <v>25</v>
      </c>
      <c r="Y1456">
        <v>1</v>
      </c>
    </row>
    <row r="1457" spans="1:25" hidden="1" x14ac:dyDescent="0.25">
      <c r="A1457" s="1" t="s">
        <v>25</v>
      </c>
      <c r="B1457" s="1" t="s">
        <v>26</v>
      </c>
      <c r="C1457" s="1" t="s">
        <v>26</v>
      </c>
      <c r="D1457" s="1" t="s">
        <v>27</v>
      </c>
      <c r="E1457" s="1" t="s">
        <v>28</v>
      </c>
      <c r="F1457">
        <v>2017</v>
      </c>
      <c r="G1457">
        <v>2017</v>
      </c>
      <c r="H1457">
        <v>2017</v>
      </c>
      <c r="I1457" s="1" t="s">
        <v>29</v>
      </c>
      <c r="J1457" s="1" t="s">
        <v>30</v>
      </c>
      <c r="K1457" s="1" t="s">
        <v>38</v>
      </c>
      <c r="L1457" s="1" t="s">
        <v>39</v>
      </c>
      <c r="M1457" s="1" t="s">
        <v>40</v>
      </c>
      <c r="N1457" s="1" t="s">
        <v>34</v>
      </c>
      <c r="O1457" s="1" t="s">
        <v>35</v>
      </c>
      <c r="P1457" s="1" t="s">
        <v>25</v>
      </c>
      <c r="Q1457" s="1" t="s">
        <v>25</v>
      </c>
      <c r="R1457" s="1" t="s">
        <v>26</v>
      </c>
      <c r="S1457" s="1" t="s">
        <v>25</v>
      </c>
      <c r="T1457" s="1" t="s">
        <v>25</v>
      </c>
      <c r="U1457" s="1" t="s">
        <v>36</v>
      </c>
      <c r="V1457" s="1" t="s">
        <v>71</v>
      </c>
      <c r="W1457" s="1" t="s">
        <v>30</v>
      </c>
      <c r="X1457" s="1" t="s">
        <v>26</v>
      </c>
      <c r="Y1457">
        <v>7</v>
      </c>
    </row>
    <row r="1458" spans="1:25" hidden="1" x14ac:dyDescent="0.25">
      <c r="A1458" s="1" t="s">
        <v>25</v>
      </c>
      <c r="B1458" s="1" t="s">
        <v>26</v>
      </c>
      <c r="C1458" s="1" t="s">
        <v>26</v>
      </c>
      <c r="D1458" s="1" t="s">
        <v>27</v>
      </c>
      <c r="E1458" s="1" t="s">
        <v>28</v>
      </c>
      <c r="F1458">
        <v>2015</v>
      </c>
      <c r="G1458">
        <v>2015</v>
      </c>
      <c r="H1458">
        <v>2015</v>
      </c>
      <c r="I1458" s="1" t="s">
        <v>29</v>
      </c>
      <c r="J1458" s="1" t="s">
        <v>30</v>
      </c>
      <c r="K1458" s="1" t="s">
        <v>38</v>
      </c>
      <c r="L1458" s="1" t="s">
        <v>206</v>
      </c>
      <c r="M1458" s="1" t="s">
        <v>55</v>
      </c>
      <c r="N1458" s="1" t="s">
        <v>34</v>
      </c>
      <c r="O1458" s="1" t="s">
        <v>35</v>
      </c>
      <c r="P1458" s="1" t="s">
        <v>26</v>
      </c>
      <c r="Q1458" s="1" t="s">
        <v>25</v>
      </c>
      <c r="R1458" s="1" t="s">
        <v>26</v>
      </c>
      <c r="S1458" s="1" t="s">
        <v>26</v>
      </c>
      <c r="T1458" s="1" t="s">
        <v>26</v>
      </c>
      <c r="U1458" s="1" t="s">
        <v>36</v>
      </c>
      <c r="V1458" s="1" t="s">
        <v>71</v>
      </c>
      <c r="W1458" s="1" t="s">
        <v>30</v>
      </c>
      <c r="X1458" s="1" t="s">
        <v>25</v>
      </c>
      <c r="Y1458">
        <v>1</v>
      </c>
    </row>
    <row r="1459" spans="1:25" hidden="1" x14ac:dyDescent="0.25">
      <c r="A1459" s="1" t="s">
        <v>25</v>
      </c>
      <c r="B1459" s="1" t="s">
        <v>26</v>
      </c>
      <c r="C1459" s="1" t="s">
        <v>26</v>
      </c>
      <c r="D1459" s="1" t="s">
        <v>27</v>
      </c>
      <c r="E1459" s="1" t="s">
        <v>28</v>
      </c>
      <c r="F1459">
        <v>2019</v>
      </c>
      <c r="G1459">
        <v>2019</v>
      </c>
      <c r="H1459">
        <v>2019</v>
      </c>
      <c r="I1459" s="1" t="s">
        <v>29</v>
      </c>
      <c r="J1459" s="1" t="s">
        <v>30</v>
      </c>
      <c r="K1459" s="1" t="s">
        <v>89</v>
      </c>
      <c r="L1459" s="1" t="s">
        <v>205</v>
      </c>
      <c r="M1459" s="1" t="s">
        <v>91</v>
      </c>
      <c r="N1459" s="1" t="s">
        <v>34</v>
      </c>
      <c r="O1459" s="1" t="s">
        <v>35</v>
      </c>
      <c r="P1459" s="1" t="s">
        <v>25</v>
      </c>
      <c r="Q1459" s="1" t="s">
        <v>25</v>
      </c>
      <c r="R1459" s="1" t="s">
        <v>26</v>
      </c>
      <c r="S1459" s="1" t="s">
        <v>25</v>
      </c>
      <c r="T1459" s="1" t="s">
        <v>25</v>
      </c>
      <c r="U1459" s="1" t="s">
        <v>36</v>
      </c>
      <c r="V1459" s="1" t="s">
        <v>71</v>
      </c>
      <c r="W1459" s="1" t="s">
        <v>30</v>
      </c>
      <c r="X1459" s="1" t="s">
        <v>26</v>
      </c>
      <c r="Y1459">
        <v>1</v>
      </c>
    </row>
    <row r="1460" spans="1:25" hidden="1" x14ac:dyDescent="0.25">
      <c r="A1460" s="1" t="s">
        <v>25</v>
      </c>
      <c r="B1460" s="1" t="s">
        <v>26</v>
      </c>
      <c r="C1460" s="1" t="s">
        <v>26</v>
      </c>
      <c r="D1460" s="1" t="s">
        <v>46</v>
      </c>
      <c r="E1460" s="1" t="s">
        <v>53</v>
      </c>
      <c r="F1460">
        <v>2020</v>
      </c>
      <c r="G1460">
        <v>2020</v>
      </c>
      <c r="H1460">
        <v>2020</v>
      </c>
      <c r="I1460" s="1" t="s">
        <v>29</v>
      </c>
      <c r="J1460" s="1" t="s">
        <v>30</v>
      </c>
      <c r="K1460" s="1" t="s">
        <v>118</v>
      </c>
      <c r="L1460" s="1" t="s">
        <v>119</v>
      </c>
      <c r="M1460" s="1" t="s">
        <v>120</v>
      </c>
      <c r="N1460" s="1" t="s">
        <v>34</v>
      </c>
      <c r="O1460" s="1" t="s">
        <v>35</v>
      </c>
      <c r="P1460" s="1" t="s">
        <v>25</v>
      </c>
      <c r="Q1460" s="1" t="s">
        <v>26</v>
      </c>
      <c r="R1460" s="1" t="s">
        <v>26</v>
      </c>
      <c r="S1460" s="1" t="s">
        <v>25</v>
      </c>
      <c r="T1460" s="1" t="s">
        <v>26</v>
      </c>
      <c r="U1460" s="1" t="s">
        <v>36</v>
      </c>
      <c r="V1460" s="1" t="s">
        <v>71</v>
      </c>
      <c r="W1460" s="1" t="s">
        <v>30</v>
      </c>
      <c r="X1460" s="1" t="s">
        <v>25</v>
      </c>
      <c r="Y1460">
        <v>1</v>
      </c>
    </row>
    <row r="1461" spans="1:25" hidden="1" x14ac:dyDescent="0.25">
      <c r="A1461" s="1" t="s">
        <v>25</v>
      </c>
      <c r="B1461" s="1" t="s">
        <v>26</v>
      </c>
      <c r="C1461" s="1" t="s">
        <v>26</v>
      </c>
      <c r="D1461" s="1" t="s">
        <v>27</v>
      </c>
      <c r="E1461" s="1" t="s">
        <v>28</v>
      </c>
      <c r="F1461">
        <v>2017</v>
      </c>
      <c r="G1461">
        <v>2017</v>
      </c>
      <c r="H1461">
        <v>2017</v>
      </c>
      <c r="I1461" s="1" t="s">
        <v>29</v>
      </c>
      <c r="J1461" s="1" t="s">
        <v>30</v>
      </c>
      <c r="K1461" s="1" t="s">
        <v>82</v>
      </c>
      <c r="L1461" s="1" t="s">
        <v>83</v>
      </c>
      <c r="M1461" s="1" t="s">
        <v>84</v>
      </c>
      <c r="N1461" s="1" t="s">
        <v>34</v>
      </c>
      <c r="O1461" s="1" t="s">
        <v>35</v>
      </c>
      <c r="P1461" s="1" t="s">
        <v>25</v>
      </c>
      <c r="Q1461" s="1" t="s">
        <v>25</v>
      </c>
      <c r="R1461" s="1" t="s">
        <v>26</v>
      </c>
      <c r="S1461" s="1" t="s">
        <v>25</v>
      </c>
      <c r="T1461" s="1" t="s">
        <v>25</v>
      </c>
      <c r="U1461" s="1" t="s">
        <v>36</v>
      </c>
      <c r="V1461" s="1" t="s">
        <v>71</v>
      </c>
      <c r="W1461" s="1" t="s">
        <v>30</v>
      </c>
      <c r="X1461" s="1" t="s">
        <v>26</v>
      </c>
      <c r="Y1461">
        <v>1</v>
      </c>
    </row>
    <row r="1462" spans="1:25" hidden="1" x14ac:dyDescent="0.25">
      <c r="A1462" s="1" t="s">
        <v>25</v>
      </c>
      <c r="B1462" s="1" t="s">
        <v>26</v>
      </c>
      <c r="C1462" s="1" t="s">
        <v>26</v>
      </c>
      <c r="D1462" s="1" t="s">
        <v>27</v>
      </c>
      <c r="E1462" s="1" t="s">
        <v>42</v>
      </c>
      <c r="F1462">
        <v>2018</v>
      </c>
      <c r="G1462">
        <v>2018</v>
      </c>
      <c r="H1462">
        <v>2018</v>
      </c>
      <c r="I1462" s="1" t="s">
        <v>29</v>
      </c>
      <c r="J1462" s="1" t="s">
        <v>30</v>
      </c>
      <c r="K1462" s="1" t="s">
        <v>43</v>
      </c>
      <c r="L1462" s="1" t="s">
        <v>44</v>
      </c>
      <c r="M1462" s="1" t="s">
        <v>45</v>
      </c>
      <c r="N1462" s="1" t="s">
        <v>34</v>
      </c>
      <c r="O1462" s="1" t="s">
        <v>35</v>
      </c>
      <c r="P1462" s="1" t="s">
        <v>26</v>
      </c>
      <c r="Q1462" s="1" t="s">
        <v>26</v>
      </c>
      <c r="R1462" s="1" t="s">
        <v>26</v>
      </c>
      <c r="S1462" s="1" t="s">
        <v>26</v>
      </c>
      <c r="T1462" s="1" t="s">
        <v>26</v>
      </c>
      <c r="U1462" s="1" t="s">
        <v>36</v>
      </c>
      <c r="V1462" s="1" t="s">
        <v>71</v>
      </c>
      <c r="W1462" s="1" t="s">
        <v>30</v>
      </c>
      <c r="X1462" s="1" t="s">
        <v>26</v>
      </c>
      <c r="Y1462">
        <v>1</v>
      </c>
    </row>
    <row r="1463" spans="1:25" hidden="1" x14ac:dyDescent="0.25">
      <c r="A1463" s="1" t="s">
        <v>26</v>
      </c>
      <c r="B1463" s="1" t="s">
        <v>25</v>
      </c>
      <c r="C1463" s="1" t="s">
        <v>26</v>
      </c>
      <c r="D1463" s="1" t="s">
        <v>46</v>
      </c>
      <c r="E1463" s="1" t="s">
        <v>53</v>
      </c>
      <c r="F1463">
        <v>2019</v>
      </c>
      <c r="G1463">
        <v>2019</v>
      </c>
      <c r="H1463">
        <v>2019</v>
      </c>
      <c r="I1463" s="1" t="s">
        <v>29</v>
      </c>
      <c r="J1463" s="1" t="s">
        <v>30</v>
      </c>
      <c r="K1463" s="1" t="s">
        <v>95</v>
      </c>
      <c r="L1463" s="1" t="s">
        <v>203</v>
      </c>
      <c r="M1463" s="1" t="s">
        <v>96</v>
      </c>
      <c r="N1463" s="1" t="s">
        <v>34</v>
      </c>
      <c r="O1463" s="1" t="s">
        <v>35</v>
      </c>
      <c r="P1463" s="1" t="s">
        <v>25</v>
      </c>
      <c r="Q1463" s="1" t="s">
        <v>26</v>
      </c>
      <c r="R1463" s="1" t="s">
        <v>26</v>
      </c>
      <c r="S1463" s="1" t="s">
        <v>25</v>
      </c>
      <c r="T1463" s="1" t="s">
        <v>25</v>
      </c>
      <c r="U1463" s="1" t="s">
        <v>36</v>
      </c>
      <c r="V1463" s="1" t="s">
        <v>71</v>
      </c>
      <c r="W1463" s="1" t="s">
        <v>30</v>
      </c>
      <c r="X1463" s="1" t="s">
        <v>26</v>
      </c>
      <c r="Y1463">
        <v>1</v>
      </c>
    </row>
    <row r="1464" spans="1:25" hidden="1" x14ac:dyDescent="0.25">
      <c r="A1464" s="1" t="s">
        <v>25</v>
      </c>
      <c r="B1464" s="1" t="s">
        <v>26</v>
      </c>
      <c r="C1464" s="1" t="s">
        <v>26</v>
      </c>
      <c r="D1464" s="1" t="s">
        <v>46</v>
      </c>
      <c r="E1464" s="1" t="s">
        <v>42</v>
      </c>
      <c r="F1464">
        <v>2017</v>
      </c>
      <c r="G1464">
        <v>2017</v>
      </c>
      <c r="H1464">
        <v>2017</v>
      </c>
      <c r="I1464" s="1" t="s">
        <v>29</v>
      </c>
      <c r="J1464" s="1" t="s">
        <v>30</v>
      </c>
      <c r="K1464" s="1" t="s">
        <v>38</v>
      </c>
      <c r="L1464" s="1" t="s">
        <v>39</v>
      </c>
      <c r="M1464" s="1" t="s">
        <v>40</v>
      </c>
      <c r="N1464" s="1" t="s">
        <v>34</v>
      </c>
      <c r="O1464" s="1" t="s">
        <v>35</v>
      </c>
      <c r="P1464" s="1" t="s">
        <v>26</v>
      </c>
      <c r="Q1464" s="1" t="s">
        <v>26</v>
      </c>
      <c r="R1464" s="1" t="s">
        <v>26</v>
      </c>
      <c r="S1464" s="1" t="s">
        <v>26</v>
      </c>
      <c r="T1464" s="1" t="s">
        <v>26</v>
      </c>
      <c r="U1464" s="1" t="s">
        <v>36</v>
      </c>
      <c r="V1464" s="1" t="s">
        <v>71</v>
      </c>
      <c r="W1464" s="1" t="s">
        <v>30</v>
      </c>
      <c r="X1464" s="1" t="s">
        <v>25</v>
      </c>
      <c r="Y1464">
        <v>2</v>
      </c>
    </row>
    <row r="1465" spans="1:25" hidden="1" x14ac:dyDescent="0.25">
      <c r="A1465" s="1" t="s">
        <v>25</v>
      </c>
      <c r="B1465" s="1" t="s">
        <v>26</v>
      </c>
      <c r="C1465" s="1" t="s">
        <v>26</v>
      </c>
      <c r="D1465" s="1" t="s">
        <v>46</v>
      </c>
      <c r="E1465" s="1" t="s">
        <v>53</v>
      </c>
      <c r="F1465">
        <v>2018</v>
      </c>
      <c r="G1465">
        <v>2018</v>
      </c>
      <c r="H1465">
        <v>2018</v>
      </c>
      <c r="I1465" s="1" t="s">
        <v>29</v>
      </c>
      <c r="J1465" s="1" t="s">
        <v>30</v>
      </c>
      <c r="K1465" s="1" t="s">
        <v>145</v>
      </c>
      <c r="L1465" s="1" t="s">
        <v>250</v>
      </c>
      <c r="M1465" s="1" t="s">
        <v>147</v>
      </c>
      <c r="N1465" s="1" t="s">
        <v>34</v>
      </c>
      <c r="O1465" s="1" t="s">
        <v>35</v>
      </c>
      <c r="P1465" s="1" t="s">
        <v>25</v>
      </c>
      <c r="Q1465" s="1" t="s">
        <v>26</v>
      </c>
      <c r="R1465" s="1" t="s">
        <v>26</v>
      </c>
      <c r="S1465" s="1" t="s">
        <v>25</v>
      </c>
      <c r="T1465" s="1" t="s">
        <v>25</v>
      </c>
      <c r="U1465" s="1" t="s">
        <v>36</v>
      </c>
      <c r="V1465" s="1" t="s">
        <v>71</v>
      </c>
      <c r="W1465" s="1" t="s">
        <v>30</v>
      </c>
      <c r="X1465" s="1" t="s">
        <v>26</v>
      </c>
      <c r="Y1465">
        <v>1</v>
      </c>
    </row>
    <row r="1466" spans="1:25" hidden="1" x14ac:dyDescent="0.25">
      <c r="A1466" s="1" t="s">
        <v>25</v>
      </c>
      <c r="B1466" s="1" t="s">
        <v>26</v>
      </c>
      <c r="C1466" s="1" t="s">
        <v>26</v>
      </c>
      <c r="D1466" s="1" t="s">
        <v>46</v>
      </c>
      <c r="E1466" s="1" t="s">
        <v>42</v>
      </c>
      <c r="F1466">
        <v>2019</v>
      </c>
      <c r="G1466">
        <v>2019</v>
      </c>
      <c r="H1466">
        <v>2019</v>
      </c>
      <c r="I1466" s="1" t="s">
        <v>29</v>
      </c>
      <c r="J1466" s="1" t="s">
        <v>30</v>
      </c>
      <c r="K1466" s="1" t="s">
        <v>145</v>
      </c>
      <c r="L1466" s="1" t="s">
        <v>524</v>
      </c>
      <c r="M1466" s="1" t="s">
        <v>147</v>
      </c>
      <c r="N1466" s="1" t="s">
        <v>34</v>
      </c>
      <c r="O1466" s="1" t="s">
        <v>35</v>
      </c>
      <c r="P1466" s="1" t="s">
        <v>26</v>
      </c>
      <c r="Q1466" s="1" t="s">
        <v>26</v>
      </c>
      <c r="R1466" s="1" t="s">
        <v>26</v>
      </c>
      <c r="S1466" s="1" t="s">
        <v>26</v>
      </c>
      <c r="T1466" s="1" t="s">
        <v>26</v>
      </c>
      <c r="U1466" s="1" t="s">
        <v>36</v>
      </c>
      <c r="V1466" s="1" t="s">
        <v>71</v>
      </c>
      <c r="W1466" s="1" t="s">
        <v>551</v>
      </c>
      <c r="X1466" s="1" t="s">
        <v>25</v>
      </c>
      <c r="Y1466">
        <v>1</v>
      </c>
    </row>
    <row r="1467" spans="1:25" hidden="1" x14ac:dyDescent="0.25">
      <c r="A1467" s="1" t="s">
        <v>25</v>
      </c>
      <c r="B1467" s="1" t="s">
        <v>26</v>
      </c>
      <c r="C1467" s="1" t="s">
        <v>26</v>
      </c>
      <c r="D1467" s="1" t="s">
        <v>27</v>
      </c>
      <c r="E1467" s="1" t="s">
        <v>85</v>
      </c>
      <c r="F1467">
        <v>2016</v>
      </c>
      <c r="G1467">
        <v>2016</v>
      </c>
      <c r="H1467">
        <v>2016</v>
      </c>
      <c r="I1467" s="1" t="s">
        <v>29</v>
      </c>
      <c r="J1467" s="1" t="s">
        <v>30</v>
      </c>
      <c r="K1467" s="1" t="s">
        <v>82</v>
      </c>
      <c r="L1467" s="1" t="s">
        <v>217</v>
      </c>
      <c r="M1467" s="1" t="s">
        <v>84</v>
      </c>
      <c r="N1467" s="1" t="s">
        <v>34</v>
      </c>
      <c r="O1467" s="1" t="s">
        <v>35</v>
      </c>
      <c r="P1467" s="1" t="s">
        <v>25</v>
      </c>
      <c r="Q1467" s="1" t="s">
        <v>26</v>
      </c>
      <c r="R1467" s="1" t="s">
        <v>26</v>
      </c>
      <c r="S1467" s="1" t="s">
        <v>25</v>
      </c>
      <c r="T1467" s="1" t="s">
        <v>25</v>
      </c>
      <c r="U1467" s="1" t="s">
        <v>36</v>
      </c>
      <c r="V1467" s="1" t="s">
        <v>71</v>
      </c>
      <c r="W1467" s="1" t="s">
        <v>30</v>
      </c>
      <c r="X1467" s="1" t="s">
        <v>25</v>
      </c>
      <c r="Y1467">
        <v>1</v>
      </c>
    </row>
    <row r="1468" spans="1:25" hidden="1" x14ac:dyDescent="0.25">
      <c r="A1468" s="1" t="s">
        <v>25</v>
      </c>
      <c r="B1468" s="1" t="s">
        <v>26</v>
      </c>
      <c r="C1468" s="1" t="s">
        <v>26</v>
      </c>
      <c r="D1468" s="1" t="s">
        <v>46</v>
      </c>
      <c r="E1468" s="1" t="s">
        <v>42</v>
      </c>
      <c r="F1468">
        <v>2020</v>
      </c>
      <c r="G1468">
        <v>2020</v>
      </c>
      <c r="H1468">
        <v>2020</v>
      </c>
      <c r="I1468" s="1" t="s">
        <v>29</v>
      </c>
      <c r="J1468" s="1" t="s">
        <v>30</v>
      </c>
      <c r="K1468" s="1" t="s">
        <v>60</v>
      </c>
      <c r="L1468" s="1" t="s">
        <v>192</v>
      </c>
      <c r="M1468" s="1" t="s">
        <v>74</v>
      </c>
      <c r="N1468" s="1" t="s">
        <v>34</v>
      </c>
      <c r="O1468" s="1" t="s">
        <v>35</v>
      </c>
      <c r="P1468" s="1" t="s">
        <v>26</v>
      </c>
      <c r="Q1468" s="1" t="s">
        <v>26</v>
      </c>
      <c r="R1468" s="1" t="s">
        <v>26</v>
      </c>
      <c r="S1468" s="1" t="s">
        <v>26</v>
      </c>
      <c r="T1468" s="1" t="s">
        <v>26</v>
      </c>
      <c r="U1468" s="1" t="s">
        <v>36</v>
      </c>
      <c r="V1468" s="1" t="s">
        <v>71</v>
      </c>
      <c r="W1468" s="1" t="s">
        <v>30</v>
      </c>
      <c r="X1468" s="1" t="s">
        <v>25</v>
      </c>
      <c r="Y1468">
        <v>1</v>
      </c>
    </row>
    <row r="1469" spans="1:25" hidden="1" x14ac:dyDescent="0.25">
      <c r="A1469" s="1" t="s">
        <v>25</v>
      </c>
      <c r="B1469" s="1" t="s">
        <v>26</v>
      </c>
      <c r="C1469" s="1" t="s">
        <v>26</v>
      </c>
      <c r="D1469" s="1" t="s">
        <v>46</v>
      </c>
      <c r="E1469" s="1" t="s">
        <v>53</v>
      </c>
      <c r="F1469">
        <v>2019</v>
      </c>
      <c r="G1469">
        <v>2019</v>
      </c>
      <c r="H1469">
        <v>2019</v>
      </c>
      <c r="I1469" s="1" t="s">
        <v>29</v>
      </c>
      <c r="J1469" s="1" t="s">
        <v>30</v>
      </c>
      <c r="K1469" s="1" t="s">
        <v>66</v>
      </c>
      <c r="L1469" s="1" t="s">
        <v>334</v>
      </c>
      <c r="M1469" s="1" t="s">
        <v>68</v>
      </c>
      <c r="N1469" s="1" t="s">
        <v>34</v>
      </c>
      <c r="O1469" s="1" t="s">
        <v>35</v>
      </c>
      <c r="P1469" s="1" t="s">
        <v>25</v>
      </c>
      <c r="Q1469" s="1" t="s">
        <v>26</v>
      </c>
      <c r="R1469" s="1" t="s">
        <v>26</v>
      </c>
      <c r="S1469" s="1" t="s">
        <v>25</v>
      </c>
      <c r="T1469" s="1" t="s">
        <v>25</v>
      </c>
      <c r="U1469" s="1" t="s">
        <v>36</v>
      </c>
      <c r="V1469" s="1" t="s">
        <v>71</v>
      </c>
      <c r="W1469" s="1" t="s">
        <v>30</v>
      </c>
      <c r="X1469" s="1" t="s">
        <v>26</v>
      </c>
      <c r="Y1469">
        <v>1</v>
      </c>
    </row>
    <row r="1470" spans="1:25" hidden="1" x14ac:dyDescent="0.25">
      <c r="A1470" s="1" t="s">
        <v>25</v>
      </c>
      <c r="B1470" s="1" t="s">
        <v>26</v>
      </c>
      <c r="C1470" s="1" t="s">
        <v>26</v>
      </c>
      <c r="D1470" s="1" t="s">
        <v>46</v>
      </c>
      <c r="E1470" s="1" t="s">
        <v>53</v>
      </c>
      <c r="F1470">
        <v>2019</v>
      </c>
      <c r="G1470">
        <v>2019</v>
      </c>
      <c r="H1470">
        <v>2019</v>
      </c>
      <c r="I1470" s="1" t="s">
        <v>29</v>
      </c>
      <c r="J1470" s="1" t="s">
        <v>30</v>
      </c>
      <c r="K1470" s="1" t="s">
        <v>107</v>
      </c>
      <c r="L1470" s="1" t="s">
        <v>144</v>
      </c>
      <c r="M1470" s="1" t="s">
        <v>109</v>
      </c>
      <c r="N1470" s="1" t="s">
        <v>34</v>
      </c>
      <c r="O1470" s="1" t="s">
        <v>35</v>
      </c>
      <c r="P1470" s="1" t="s">
        <v>25</v>
      </c>
      <c r="Q1470" s="1" t="s">
        <v>26</v>
      </c>
      <c r="R1470" s="1" t="s">
        <v>26</v>
      </c>
      <c r="S1470" s="1" t="s">
        <v>25</v>
      </c>
      <c r="T1470" s="1" t="s">
        <v>25</v>
      </c>
      <c r="U1470" s="1" t="s">
        <v>36</v>
      </c>
      <c r="V1470" s="1" t="s">
        <v>71</v>
      </c>
      <c r="W1470" s="1" t="s">
        <v>30</v>
      </c>
      <c r="X1470" s="1" t="s">
        <v>26</v>
      </c>
      <c r="Y1470">
        <v>1</v>
      </c>
    </row>
    <row r="1471" spans="1:25" hidden="1" x14ac:dyDescent="0.25">
      <c r="A1471" s="1" t="s">
        <v>25</v>
      </c>
      <c r="B1471" s="1" t="s">
        <v>26</v>
      </c>
      <c r="C1471" s="1" t="s">
        <v>26</v>
      </c>
      <c r="D1471" s="1" t="s">
        <v>27</v>
      </c>
      <c r="E1471" s="1" t="s">
        <v>42</v>
      </c>
      <c r="F1471">
        <v>2019</v>
      </c>
      <c r="G1471">
        <v>2019</v>
      </c>
      <c r="H1471">
        <v>2019</v>
      </c>
      <c r="I1471" s="1" t="s">
        <v>29</v>
      </c>
      <c r="J1471" s="1" t="s">
        <v>30</v>
      </c>
      <c r="K1471" s="1" t="s">
        <v>38</v>
      </c>
      <c r="L1471" s="1" t="s">
        <v>39</v>
      </c>
      <c r="M1471" s="1" t="s">
        <v>40</v>
      </c>
      <c r="N1471" s="1" t="s">
        <v>34</v>
      </c>
      <c r="O1471" s="1" t="s">
        <v>35</v>
      </c>
      <c r="P1471" s="1" t="s">
        <v>26</v>
      </c>
      <c r="Q1471" s="1" t="s">
        <v>26</v>
      </c>
      <c r="R1471" s="1" t="s">
        <v>26</v>
      </c>
      <c r="S1471" s="1" t="s">
        <v>26</v>
      </c>
      <c r="T1471" s="1" t="s">
        <v>26</v>
      </c>
      <c r="U1471" s="1" t="s">
        <v>36</v>
      </c>
      <c r="V1471" s="1" t="s">
        <v>71</v>
      </c>
      <c r="W1471" s="1" t="s">
        <v>30</v>
      </c>
      <c r="X1471" s="1" t="s">
        <v>25</v>
      </c>
      <c r="Y1471">
        <v>1</v>
      </c>
    </row>
    <row r="1472" spans="1:25" hidden="1" x14ac:dyDescent="0.25">
      <c r="A1472" s="1" t="s">
        <v>25</v>
      </c>
      <c r="B1472" s="1" t="s">
        <v>26</v>
      </c>
      <c r="C1472" s="1" t="s">
        <v>26</v>
      </c>
      <c r="D1472" s="1" t="s">
        <v>46</v>
      </c>
      <c r="E1472" s="1" t="s">
        <v>42</v>
      </c>
      <c r="F1472">
        <v>2020</v>
      </c>
      <c r="G1472">
        <v>2020</v>
      </c>
      <c r="H1472">
        <v>2020</v>
      </c>
      <c r="I1472" s="1" t="s">
        <v>29</v>
      </c>
      <c r="J1472" s="1" t="s">
        <v>30</v>
      </c>
      <c r="K1472" s="1" t="s">
        <v>57</v>
      </c>
      <c r="L1472" s="1" t="s">
        <v>72</v>
      </c>
      <c r="M1472" s="1" t="s">
        <v>59</v>
      </c>
      <c r="N1472" s="1" t="s">
        <v>34</v>
      </c>
      <c r="O1472" s="1" t="s">
        <v>35</v>
      </c>
      <c r="P1472" s="1" t="s">
        <v>26</v>
      </c>
      <c r="Q1472" s="1" t="s">
        <v>26</v>
      </c>
      <c r="R1472" s="1" t="s">
        <v>26</v>
      </c>
      <c r="S1472" s="1" t="s">
        <v>26</v>
      </c>
      <c r="T1472" s="1" t="s">
        <v>26</v>
      </c>
      <c r="U1472" s="1" t="s">
        <v>36</v>
      </c>
      <c r="V1472" s="1" t="s">
        <v>71</v>
      </c>
      <c r="W1472" s="1" t="s">
        <v>30</v>
      </c>
      <c r="X1472" s="1" t="s">
        <v>26</v>
      </c>
      <c r="Y1472">
        <v>1</v>
      </c>
    </row>
    <row r="1473" spans="1:25" hidden="1" x14ac:dyDescent="0.25">
      <c r="A1473" s="1" t="s">
        <v>25</v>
      </c>
      <c r="B1473" s="1" t="s">
        <v>26</v>
      </c>
      <c r="C1473" s="1" t="s">
        <v>26</v>
      </c>
      <c r="D1473" s="1" t="s">
        <v>46</v>
      </c>
      <c r="E1473" s="1" t="s">
        <v>53</v>
      </c>
      <c r="F1473">
        <v>2017</v>
      </c>
      <c r="G1473">
        <v>2017</v>
      </c>
      <c r="H1473">
        <v>2017</v>
      </c>
      <c r="I1473" s="1" t="s">
        <v>29</v>
      </c>
      <c r="J1473" s="1" t="s">
        <v>30</v>
      </c>
      <c r="K1473" s="1" t="s">
        <v>43</v>
      </c>
      <c r="L1473" s="1" t="s">
        <v>44</v>
      </c>
      <c r="M1473" s="1" t="s">
        <v>45</v>
      </c>
      <c r="N1473" s="1" t="s">
        <v>34</v>
      </c>
      <c r="O1473" s="1" t="s">
        <v>35</v>
      </c>
      <c r="P1473" s="1" t="s">
        <v>25</v>
      </c>
      <c r="Q1473" s="1" t="s">
        <v>25</v>
      </c>
      <c r="R1473" s="1" t="s">
        <v>26</v>
      </c>
      <c r="S1473" s="1" t="s">
        <v>25</v>
      </c>
      <c r="T1473" s="1" t="s">
        <v>25</v>
      </c>
      <c r="U1473" s="1" t="s">
        <v>36</v>
      </c>
      <c r="V1473" s="1" t="s">
        <v>71</v>
      </c>
      <c r="W1473" s="1" t="s">
        <v>30</v>
      </c>
      <c r="X1473" s="1" t="s">
        <v>25</v>
      </c>
      <c r="Y1473">
        <v>2</v>
      </c>
    </row>
    <row r="1474" spans="1:25" hidden="1" x14ac:dyDescent="0.25">
      <c r="A1474" s="1" t="s">
        <v>25</v>
      </c>
      <c r="B1474" s="1" t="s">
        <v>26</v>
      </c>
      <c r="C1474" s="1" t="s">
        <v>26</v>
      </c>
      <c r="D1474" s="1" t="s">
        <v>46</v>
      </c>
      <c r="E1474" s="1" t="s">
        <v>42</v>
      </c>
      <c r="F1474">
        <v>2019</v>
      </c>
      <c r="G1474">
        <v>2019</v>
      </c>
      <c r="H1474">
        <v>2019</v>
      </c>
      <c r="I1474" s="1" t="s">
        <v>29</v>
      </c>
      <c r="J1474" s="1" t="s">
        <v>30</v>
      </c>
      <c r="K1474" s="1" t="s">
        <v>63</v>
      </c>
      <c r="L1474" s="1" t="s">
        <v>64</v>
      </c>
      <c r="M1474" s="1" t="s">
        <v>65</v>
      </c>
      <c r="N1474" s="1" t="s">
        <v>34</v>
      </c>
      <c r="O1474" s="1" t="s">
        <v>35</v>
      </c>
      <c r="P1474" s="1" t="s">
        <v>26</v>
      </c>
      <c r="Q1474" s="1" t="s">
        <v>26</v>
      </c>
      <c r="R1474" s="1" t="s">
        <v>26</v>
      </c>
      <c r="S1474" s="1" t="s">
        <v>26</v>
      </c>
      <c r="T1474" s="1" t="s">
        <v>26</v>
      </c>
      <c r="U1474" s="1" t="s">
        <v>36</v>
      </c>
      <c r="V1474" s="1" t="s">
        <v>71</v>
      </c>
      <c r="W1474" s="1" t="s">
        <v>30</v>
      </c>
      <c r="X1474" s="1" t="s">
        <v>26</v>
      </c>
      <c r="Y1474">
        <v>4</v>
      </c>
    </row>
    <row r="1475" spans="1:25" hidden="1" x14ac:dyDescent="0.25">
      <c r="A1475" s="1" t="s">
        <v>25</v>
      </c>
      <c r="B1475" s="1" t="s">
        <v>26</v>
      </c>
      <c r="C1475" s="1" t="s">
        <v>26</v>
      </c>
      <c r="D1475" s="1" t="s">
        <v>46</v>
      </c>
      <c r="E1475" s="1" t="s">
        <v>42</v>
      </c>
      <c r="F1475">
        <v>2019</v>
      </c>
      <c r="G1475">
        <v>2019</v>
      </c>
      <c r="H1475">
        <v>2019</v>
      </c>
      <c r="I1475" s="1" t="s">
        <v>29</v>
      </c>
      <c r="J1475" s="1" t="s">
        <v>30</v>
      </c>
      <c r="K1475" s="1" t="s">
        <v>43</v>
      </c>
      <c r="L1475" s="1" t="s">
        <v>44</v>
      </c>
      <c r="M1475" s="1" t="s">
        <v>45</v>
      </c>
      <c r="N1475" s="1" t="s">
        <v>34</v>
      </c>
      <c r="O1475" s="1" t="s">
        <v>35</v>
      </c>
      <c r="P1475" s="1" t="s">
        <v>26</v>
      </c>
      <c r="Q1475" s="1" t="s">
        <v>26</v>
      </c>
      <c r="R1475" s="1" t="s">
        <v>26</v>
      </c>
      <c r="S1475" s="1" t="s">
        <v>26</v>
      </c>
      <c r="T1475" s="1" t="s">
        <v>26</v>
      </c>
      <c r="U1475" s="1" t="s">
        <v>36</v>
      </c>
      <c r="V1475" s="1" t="s">
        <v>71</v>
      </c>
      <c r="W1475" s="1" t="s">
        <v>30</v>
      </c>
      <c r="X1475" s="1" t="s">
        <v>25</v>
      </c>
      <c r="Y1475">
        <v>3</v>
      </c>
    </row>
    <row r="1476" spans="1:25" hidden="1" x14ac:dyDescent="0.25">
      <c r="A1476" s="1" t="s">
        <v>25</v>
      </c>
      <c r="B1476" s="1" t="s">
        <v>26</v>
      </c>
      <c r="C1476" s="1" t="s">
        <v>26</v>
      </c>
      <c r="D1476" s="1" t="s">
        <v>46</v>
      </c>
      <c r="E1476" s="1" t="s">
        <v>53</v>
      </c>
      <c r="F1476">
        <v>2019</v>
      </c>
      <c r="G1476">
        <v>2019</v>
      </c>
      <c r="H1476">
        <v>2019</v>
      </c>
      <c r="I1476" s="1" t="s">
        <v>29</v>
      </c>
      <c r="J1476" s="1" t="s">
        <v>30</v>
      </c>
      <c r="K1476" s="1" t="s">
        <v>43</v>
      </c>
      <c r="L1476" s="1" t="s">
        <v>44</v>
      </c>
      <c r="M1476" s="1" t="s">
        <v>45</v>
      </c>
      <c r="N1476" s="1" t="s">
        <v>34</v>
      </c>
      <c r="O1476" s="1" t="s">
        <v>35</v>
      </c>
      <c r="P1476" s="1" t="s">
        <v>25</v>
      </c>
      <c r="Q1476" s="1" t="s">
        <v>25</v>
      </c>
      <c r="R1476" s="1" t="s">
        <v>26</v>
      </c>
      <c r="S1476" s="1" t="s">
        <v>25</v>
      </c>
      <c r="T1476" s="1" t="s">
        <v>25</v>
      </c>
      <c r="U1476" s="1" t="s">
        <v>36</v>
      </c>
      <c r="V1476" s="1" t="s">
        <v>71</v>
      </c>
      <c r="W1476" s="1" t="s">
        <v>30</v>
      </c>
      <c r="X1476" s="1" t="s">
        <v>26</v>
      </c>
      <c r="Y1476">
        <v>2</v>
      </c>
    </row>
    <row r="1477" spans="1:25" hidden="1" x14ac:dyDescent="0.25">
      <c r="A1477" s="1" t="s">
        <v>25</v>
      </c>
      <c r="B1477" s="1" t="s">
        <v>26</v>
      </c>
      <c r="C1477" s="1" t="s">
        <v>26</v>
      </c>
      <c r="D1477" s="1" t="s">
        <v>27</v>
      </c>
      <c r="E1477" s="1" t="s">
        <v>28</v>
      </c>
      <c r="F1477">
        <v>2018</v>
      </c>
      <c r="G1477">
        <v>2018</v>
      </c>
      <c r="H1477">
        <v>2018</v>
      </c>
      <c r="I1477" s="1" t="s">
        <v>29</v>
      </c>
      <c r="J1477" s="1" t="s">
        <v>30</v>
      </c>
      <c r="K1477" s="1" t="s">
        <v>60</v>
      </c>
      <c r="L1477" s="1" t="s">
        <v>135</v>
      </c>
      <c r="M1477" s="1" t="s">
        <v>74</v>
      </c>
      <c r="N1477" s="1" t="s">
        <v>34</v>
      </c>
      <c r="O1477" s="1" t="s">
        <v>35</v>
      </c>
      <c r="P1477" s="1" t="s">
        <v>25</v>
      </c>
      <c r="Q1477" s="1" t="s">
        <v>25</v>
      </c>
      <c r="R1477" s="1" t="s">
        <v>26</v>
      </c>
      <c r="S1477" s="1" t="s">
        <v>25</v>
      </c>
      <c r="T1477" s="1" t="s">
        <v>25</v>
      </c>
      <c r="U1477" s="1" t="s">
        <v>56</v>
      </c>
      <c r="V1477" s="1" t="s">
        <v>71</v>
      </c>
      <c r="W1477" s="1" t="s">
        <v>30</v>
      </c>
      <c r="X1477" s="1" t="s">
        <v>26</v>
      </c>
      <c r="Y1477">
        <v>1</v>
      </c>
    </row>
    <row r="1478" spans="1:25" hidden="1" x14ac:dyDescent="0.25">
      <c r="A1478" s="1" t="s">
        <v>25</v>
      </c>
      <c r="B1478" s="1" t="s">
        <v>26</v>
      </c>
      <c r="C1478" s="1" t="s">
        <v>26</v>
      </c>
      <c r="D1478" s="1" t="s">
        <v>27</v>
      </c>
      <c r="E1478" s="1" t="s">
        <v>53</v>
      </c>
      <c r="F1478">
        <v>2018</v>
      </c>
      <c r="G1478">
        <v>2018</v>
      </c>
      <c r="H1478">
        <v>2018</v>
      </c>
      <c r="I1478" s="1" t="s">
        <v>29</v>
      </c>
      <c r="J1478" s="1" t="s">
        <v>30</v>
      </c>
      <c r="K1478" s="1" t="s">
        <v>38</v>
      </c>
      <c r="L1478" s="1" t="s">
        <v>39</v>
      </c>
      <c r="M1478" s="1" t="s">
        <v>40</v>
      </c>
      <c r="N1478" s="1" t="s">
        <v>34</v>
      </c>
      <c r="O1478" s="1" t="s">
        <v>35</v>
      </c>
      <c r="P1478" s="1" t="s">
        <v>25</v>
      </c>
      <c r="Q1478" s="1" t="s">
        <v>26</v>
      </c>
      <c r="R1478" s="1" t="s">
        <v>26</v>
      </c>
      <c r="S1478" s="1" t="s">
        <v>25</v>
      </c>
      <c r="T1478" s="1" t="s">
        <v>25</v>
      </c>
      <c r="U1478" s="1" t="s">
        <v>36</v>
      </c>
      <c r="V1478" s="1" t="s">
        <v>71</v>
      </c>
      <c r="W1478" s="1" t="s">
        <v>30</v>
      </c>
      <c r="X1478" s="1" t="s">
        <v>25</v>
      </c>
      <c r="Y1478">
        <v>1</v>
      </c>
    </row>
    <row r="1479" spans="1:25" hidden="1" x14ac:dyDescent="0.25">
      <c r="A1479" s="1" t="s">
        <v>25</v>
      </c>
      <c r="B1479" s="1" t="s">
        <v>26</v>
      </c>
      <c r="C1479" s="1" t="s">
        <v>26</v>
      </c>
      <c r="D1479" s="1" t="s">
        <v>46</v>
      </c>
      <c r="E1479" s="1" t="s">
        <v>53</v>
      </c>
      <c r="F1479">
        <v>2016</v>
      </c>
      <c r="G1479">
        <v>2016</v>
      </c>
      <c r="H1479">
        <v>2016</v>
      </c>
      <c r="I1479" s="1" t="s">
        <v>29</v>
      </c>
      <c r="J1479" s="1" t="s">
        <v>30</v>
      </c>
      <c r="K1479" s="1" t="s">
        <v>89</v>
      </c>
      <c r="L1479" s="1" t="s">
        <v>424</v>
      </c>
      <c r="M1479" s="1" t="s">
        <v>91</v>
      </c>
      <c r="N1479" s="1" t="s">
        <v>34</v>
      </c>
      <c r="O1479" s="1" t="s">
        <v>35</v>
      </c>
      <c r="P1479" s="1" t="s">
        <v>25</v>
      </c>
      <c r="Q1479" s="1" t="s">
        <v>26</v>
      </c>
      <c r="R1479" s="1" t="s">
        <v>26</v>
      </c>
      <c r="S1479" s="1" t="s">
        <v>25</v>
      </c>
      <c r="T1479" s="1" t="s">
        <v>25</v>
      </c>
      <c r="U1479" s="1" t="s">
        <v>36</v>
      </c>
      <c r="V1479" s="1" t="s">
        <v>71</v>
      </c>
      <c r="W1479" s="1" t="s">
        <v>30</v>
      </c>
      <c r="X1479" s="1" t="s">
        <v>26</v>
      </c>
      <c r="Y1479">
        <v>1</v>
      </c>
    </row>
    <row r="1480" spans="1:25" hidden="1" x14ac:dyDescent="0.25">
      <c r="A1480" s="1" t="s">
        <v>25</v>
      </c>
      <c r="B1480" s="1" t="s">
        <v>26</v>
      </c>
      <c r="C1480" s="1" t="s">
        <v>26</v>
      </c>
      <c r="D1480" s="1" t="s">
        <v>46</v>
      </c>
      <c r="E1480" s="1" t="s">
        <v>53</v>
      </c>
      <c r="F1480">
        <v>2020</v>
      </c>
      <c r="G1480">
        <v>2020</v>
      </c>
      <c r="H1480">
        <v>2020</v>
      </c>
      <c r="I1480" s="1" t="s">
        <v>29</v>
      </c>
      <c r="J1480" s="1" t="s">
        <v>30</v>
      </c>
      <c r="K1480" s="1" t="s">
        <v>43</v>
      </c>
      <c r="L1480" s="1" t="s">
        <v>44</v>
      </c>
      <c r="M1480" s="1" t="s">
        <v>45</v>
      </c>
      <c r="N1480" s="1" t="s">
        <v>34</v>
      </c>
      <c r="O1480" s="1" t="s">
        <v>35</v>
      </c>
      <c r="P1480" s="1" t="s">
        <v>25</v>
      </c>
      <c r="Q1480" s="1" t="s">
        <v>26</v>
      </c>
      <c r="R1480" s="1" t="s">
        <v>26</v>
      </c>
      <c r="S1480" s="1" t="s">
        <v>25</v>
      </c>
      <c r="T1480" s="1" t="s">
        <v>25</v>
      </c>
      <c r="U1480" s="1" t="s">
        <v>56</v>
      </c>
      <c r="V1480" s="1" t="s">
        <v>71</v>
      </c>
      <c r="W1480" s="1" t="s">
        <v>551</v>
      </c>
      <c r="X1480" s="1" t="s">
        <v>25</v>
      </c>
      <c r="Y1480">
        <v>1</v>
      </c>
    </row>
    <row r="1481" spans="1:25" hidden="1" x14ac:dyDescent="0.25">
      <c r="A1481" s="1" t="s">
        <v>25</v>
      </c>
      <c r="B1481" s="1" t="s">
        <v>26</v>
      </c>
      <c r="C1481" s="1" t="s">
        <v>26</v>
      </c>
      <c r="D1481" s="1" t="s">
        <v>46</v>
      </c>
      <c r="E1481" s="1" t="s">
        <v>53</v>
      </c>
      <c r="F1481">
        <v>2019</v>
      </c>
      <c r="G1481">
        <v>2019</v>
      </c>
      <c r="H1481">
        <v>2019</v>
      </c>
      <c r="I1481" s="1" t="s">
        <v>29</v>
      </c>
      <c r="J1481" s="1" t="s">
        <v>30</v>
      </c>
      <c r="K1481" s="1" t="s">
        <v>63</v>
      </c>
      <c r="L1481" s="1" t="s">
        <v>64</v>
      </c>
      <c r="M1481" s="1" t="s">
        <v>65</v>
      </c>
      <c r="N1481" s="1" t="s">
        <v>34</v>
      </c>
      <c r="O1481" s="1" t="s">
        <v>35</v>
      </c>
      <c r="P1481" s="1" t="s">
        <v>25</v>
      </c>
      <c r="Q1481" s="1" t="s">
        <v>26</v>
      </c>
      <c r="R1481" s="1" t="s">
        <v>26</v>
      </c>
      <c r="S1481" s="1" t="s">
        <v>25</v>
      </c>
      <c r="T1481" s="1" t="s">
        <v>25</v>
      </c>
      <c r="U1481" s="1" t="s">
        <v>36</v>
      </c>
      <c r="V1481" s="1" t="s">
        <v>71</v>
      </c>
      <c r="W1481" s="1" t="s">
        <v>30</v>
      </c>
      <c r="X1481" s="1" t="s">
        <v>26</v>
      </c>
      <c r="Y1481">
        <v>1</v>
      </c>
    </row>
    <row r="1482" spans="1:25" hidden="1" x14ac:dyDescent="0.25">
      <c r="A1482" s="1" t="s">
        <v>25</v>
      </c>
      <c r="B1482" s="1" t="s">
        <v>26</v>
      </c>
      <c r="C1482" s="1" t="s">
        <v>26</v>
      </c>
      <c r="D1482" s="1" t="s">
        <v>46</v>
      </c>
      <c r="E1482" s="1" t="s">
        <v>53</v>
      </c>
      <c r="F1482">
        <v>2018</v>
      </c>
      <c r="G1482">
        <v>2018</v>
      </c>
      <c r="H1482">
        <v>2018</v>
      </c>
      <c r="I1482" s="1" t="s">
        <v>29</v>
      </c>
      <c r="J1482" s="1" t="s">
        <v>30</v>
      </c>
      <c r="K1482" s="1" t="s">
        <v>99</v>
      </c>
      <c r="L1482" s="1" t="s">
        <v>100</v>
      </c>
      <c r="M1482" s="1" t="s">
        <v>101</v>
      </c>
      <c r="N1482" s="1" t="s">
        <v>34</v>
      </c>
      <c r="O1482" s="1" t="s">
        <v>35</v>
      </c>
      <c r="P1482" s="1" t="s">
        <v>25</v>
      </c>
      <c r="Q1482" s="1" t="s">
        <v>26</v>
      </c>
      <c r="R1482" s="1" t="s">
        <v>26</v>
      </c>
      <c r="S1482" s="1" t="s">
        <v>25</v>
      </c>
      <c r="T1482" s="1" t="s">
        <v>25</v>
      </c>
      <c r="U1482" s="1" t="s">
        <v>36</v>
      </c>
      <c r="V1482" s="1" t="s">
        <v>71</v>
      </c>
      <c r="W1482" s="1" t="s">
        <v>30</v>
      </c>
      <c r="X1482" s="1" t="s">
        <v>26</v>
      </c>
      <c r="Y1482">
        <v>1</v>
      </c>
    </row>
    <row r="1483" spans="1:25" hidden="1" x14ac:dyDescent="0.25">
      <c r="A1483" s="1" t="s">
        <v>25</v>
      </c>
      <c r="B1483" s="1" t="s">
        <v>26</v>
      </c>
      <c r="C1483" s="1" t="s">
        <v>26</v>
      </c>
      <c r="D1483" s="1" t="s">
        <v>27</v>
      </c>
      <c r="E1483" s="1" t="s">
        <v>28</v>
      </c>
      <c r="F1483">
        <v>2016</v>
      </c>
      <c r="G1483">
        <v>2016</v>
      </c>
      <c r="H1483">
        <v>2016</v>
      </c>
      <c r="I1483" s="1" t="s">
        <v>29</v>
      </c>
      <c r="J1483" s="1" t="s">
        <v>30</v>
      </c>
      <c r="K1483" s="1" t="s">
        <v>60</v>
      </c>
      <c r="L1483" s="1" t="s">
        <v>472</v>
      </c>
      <c r="M1483" s="1" t="s">
        <v>74</v>
      </c>
      <c r="N1483" s="1" t="s">
        <v>34</v>
      </c>
      <c r="O1483" s="1" t="s">
        <v>35</v>
      </c>
      <c r="P1483" s="1" t="s">
        <v>25</v>
      </c>
      <c r="Q1483" s="1" t="s">
        <v>25</v>
      </c>
      <c r="R1483" s="1" t="s">
        <v>26</v>
      </c>
      <c r="S1483" s="1" t="s">
        <v>26</v>
      </c>
      <c r="T1483" s="1" t="s">
        <v>25</v>
      </c>
      <c r="U1483" s="1" t="s">
        <v>36</v>
      </c>
      <c r="V1483" s="1" t="s">
        <v>71</v>
      </c>
      <c r="W1483" s="1" t="s">
        <v>30</v>
      </c>
      <c r="X1483" s="1" t="s">
        <v>25</v>
      </c>
      <c r="Y1483">
        <v>1</v>
      </c>
    </row>
    <row r="1484" spans="1:25" hidden="1" x14ac:dyDescent="0.25">
      <c r="A1484" s="1" t="s">
        <v>25</v>
      </c>
      <c r="B1484" s="1" t="s">
        <v>26</v>
      </c>
      <c r="C1484" s="1" t="s">
        <v>26</v>
      </c>
      <c r="D1484" s="1" t="s">
        <v>27</v>
      </c>
      <c r="E1484" s="1" t="s">
        <v>28</v>
      </c>
      <c r="F1484">
        <v>2019</v>
      </c>
      <c r="G1484">
        <v>2019</v>
      </c>
      <c r="H1484">
        <v>2019</v>
      </c>
      <c r="I1484" s="1" t="s">
        <v>29</v>
      </c>
      <c r="J1484" s="1" t="s">
        <v>30</v>
      </c>
      <c r="K1484" s="1" t="s">
        <v>82</v>
      </c>
      <c r="L1484" s="1" t="s">
        <v>293</v>
      </c>
      <c r="M1484" s="1" t="s">
        <v>84</v>
      </c>
      <c r="N1484" s="1" t="s">
        <v>34</v>
      </c>
      <c r="O1484" s="1" t="s">
        <v>35</v>
      </c>
      <c r="P1484" s="1" t="s">
        <v>25</v>
      </c>
      <c r="Q1484" s="1" t="s">
        <v>25</v>
      </c>
      <c r="R1484" s="1" t="s">
        <v>26</v>
      </c>
      <c r="S1484" s="1" t="s">
        <v>26</v>
      </c>
      <c r="T1484" s="1" t="s">
        <v>25</v>
      </c>
      <c r="U1484" s="1" t="s">
        <v>36</v>
      </c>
      <c r="V1484" s="1" t="s">
        <v>71</v>
      </c>
      <c r="W1484" s="1" t="s">
        <v>30</v>
      </c>
      <c r="X1484" s="1" t="s">
        <v>26</v>
      </c>
      <c r="Y1484">
        <v>1</v>
      </c>
    </row>
    <row r="1485" spans="1:25" hidden="1" x14ac:dyDescent="0.25">
      <c r="A1485" s="1" t="s">
        <v>26</v>
      </c>
      <c r="B1485" s="1" t="s">
        <v>25</v>
      </c>
      <c r="C1485" s="1" t="s">
        <v>25</v>
      </c>
      <c r="D1485" s="1" t="s">
        <v>27</v>
      </c>
      <c r="E1485" s="1" t="s">
        <v>53</v>
      </c>
      <c r="F1485">
        <v>2020</v>
      </c>
      <c r="G1485">
        <v>2021</v>
      </c>
      <c r="H1485">
        <v>2020</v>
      </c>
      <c r="I1485" s="1" t="s">
        <v>29</v>
      </c>
      <c r="J1485" s="1" t="s">
        <v>30</v>
      </c>
      <c r="K1485" s="1" t="s">
        <v>43</v>
      </c>
      <c r="L1485" s="1" t="s">
        <v>44</v>
      </c>
      <c r="M1485" s="1" t="s">
        <v>45</v>
      </c>
      <c r="N1485" s="1" t="s">
        <v>34</v>
      </c>
      <c r="O1485" s="1" t="s">
        <v>35</v>
      </c>
      <c r="P1485" s="1" t="s">
        <v>25</v>
      </c>
      <c r="Q1485" s="1" t="s">
        <v>26</v>
      </c>
      <c r="R1485" s="1" t="s">
        <v>26</v>
      </c>
      <c r="S1485" s="1" t="s">
        <v>25</v>
      </c>
      <c r="T1485" s="1" t="s">
        <v>25</v>
      </c>
      <c r="U1485" s="1" t="s">
        <v>36</v>
      </c>
      <c r="V1485" s="1" t="s">
        <v>71</v>
      </c>
      <c r="W1485" s="1" t="s">
        <v>30</v>
      </c>
      <c r="X1485" s="1" t="s">
        <v>26</v>
      </c>
      <c r="Y1485">
        <v>1</v>
      </c>
    </row>
    <row r="1486" spans="1:25" hidden="1" x14ac:dyDescent="0.25">
      <c r="A1486" s="1" t="s">
        <v>25</v>
      </c>
      <c r="B1486" s="1" t="s">
        <v>26</v>
      </c>
      <c r="C1486" s="1" t="s">
        <v>26</v>
      </c>
      <c r="D1486" s="1" t="s">
        <v>27</v>
      </c>
      <c r="E1486" s="1" t="s">
        <v>28</v>
      </c>
      <c r="F1486">
        <v>2018</v>
      </c>
      <c r="G1486">
        <v>2018</v>
      </c>
      <c r="H1486">
        <v>2018</v>
      </c>
      <c r="I1486" s="1" t="s">
        <v>29</v>
      </c>
      <c r="J1486" s="1" t="s">
        <v>30</v>
      </c>
      <c r="K1486" s="1" t="s">
        <v>82</v>
      </c>
      <c r="L1486" s="1" t="s">
        <v>138</v>
      </c>
      <c r="M1486" s="1" t="s">
        <v>84</v>
      </c>
      <c r="N1486" s="1" t="s">
        <v>34</v>
      </c>
      <c r="O1486" s="1" t="s">
        <v>35</v>
      </c>
      <c r="P1486" s="1" t="s">
        <v>25</v>
      </c>
      <c r="Q1486" s="1" t="s">
        <v>25</v>
      </c>
      <c r="R1486" s="1" t="s">
        <v>26</v>
      </c>
      <c r="S1486" s="1" t="s">
        <v>25</v>
      </c>
      <c r="T1486" s="1" t="s">
        <v>25</v>
      </c>
      <c r="U1486" s="1" t="s">
        <v>36</v>
      </c>
      <c r="V1486" s="1" t="s">
        <v>71</v>
      </c>
      <c r="W1486" s="1" t="s">
        <v>30</v>
      </c>
      <c r="X1486" s="1" t="s">
        <v>25</v>
      </c>
      <c r="Y1486">
        <v>1</v>
      </c>
    </row>
    <row r="1487" spans="1:25" hidden="1" x14ac:dyDescent="0.25">
      <c r="A1487" s="1" t="s">
        <v>25</v>
      </c>
      <c r="B1487" s="1" t="s">
        <v>26</v>
      </c>
      <c r="C1487" s="1" t="s">
        <v>26</v>
      </c>
      <c r="D1487" s="1" t="s">
        <v>27</v>
      </c>
      <c r="E1487" s="1" t="s">
        <v>28</v>
      </c>
      <c r="F1487">
        <v>2020</v>
      </c>
      <c r="G1487">
        <v>2020</v>
      </c>
      <c r="H1487">
        <v>2020</v>
      </c>
      <c r="I1487" s="1" t="s">
        <v>29</v>
      </c>
      <c r="J1487" s="1" t="s">
        <v>30</v>
      </c>
      <c r="K1487" s="1" t="s">
        <v>66</v>
      </c>
      <c r="L1487" s="1" t="s">
        <v>67</v>
      </c>
      <c r="M1487" s="1" t="s">
        <v>68</v>
      </c>
      <c r="N1487" s="1" t="s">
        <v>34</v>
      </c>
      <c r="O1487" s="1" t="s">
        <v>35</v>
      </c>
      <c r="P1487" s="1" t="s">
        <v>25</v>
      </c>
      <c r="Q1487" s="1" t="s">
        <v>25</v>
      </c>
      <c r="R1487" s="1" t="s">
        <v>26</v>
      </c>
      <c r="S1487" s="1" t="s">
        <v>25</v>
      </c>
      <c r="T1487" s="1" t="s">
        <v>25</v>
      </c>
      <c r="U1487" s="1" t="s">
        <v>36</v>
      </c>
      <c r="V1487" s="1" t="s">
        <v>71</v>
      </c>
      <c r="W1487" s="1" t="s">
        <v>30</v>
      </c>
      <c r="X1487" s="1" t="s">
        <v>25</v>
      </c>
      <c r="Y1487">
        <v>2</v>
      </c>
    </row>
    <row r="1488" spans="1:25" hidden="1" x14ac:dyDescent="0.25">
      <c r="A1488" s="1" t="s">
        <v>25</v>
      </c>
      <c r="B1488" s="1" t="s">
        <v>26</v>
      </c>
      <c r="C1488" s="1" t="s">
        <v>26</v>
      </c>
      <c r="D1488" s="1" t="s">
        <v>27</v>
      </c>
      <c r="E1488" s="1" t="s">
        <v>28</v>
      </c>
      <c r="F1488">
        <v>2015</v>
      </c>
      <c r="G1488">
        <v>2015</v>
      </c>
      <c r="H1488">
        <v>2015</v>
      </c>
      <c r="I1488" s="1" t="s">
        <v>29</v>
      </c>
      <c r="J1488" s="1" t="s">
        <v>30</v>
      </c>
      <c r="K1488" s="1" t="s">
        <v>82</v>
      </c>
      <c r="L1488" s="1" t="s">
        <v>128</v>
      </c>
      <c r="M1488" s="1" t="s">
        <v>84</v>
      </c>
      <c r="N1488" s="1" t="s">
        <v>34</v>
      </c>
      <c r="O1488" s="1" t="s">
        <v>35</v>
      </c>
      <c r="P1488" s="1" t="s">
        <v>25</v>
      </c>
      <c r="Q1488" s="1" t="s">
        <v>25</v>
      </c>
      <c r="R1488" s="1" t="s">
        <v>26</v>
      </c>
      <c r="S1488" s="1" t="s">
        <v>25</v>
      </c>
      <c r="T1488" s="1" t="s">
        <v>26</v>
      </c>
      <c r="U1488" s="1" t="s">
        <v>36</v>
      </c>
      <c r="V1488" s="1" t="s">
        <v>71</v>
      </c>
      <c r="W1488" s="1" t="s">
        <v>30</v>
      </c>
      <c r="X1488" s="1" t="s">
        <v>25</v>
      </c>
      <c r="Y1488">
        <v>1</v>
      </c>
    </row>
    <row r="1489" spans="1:25" hidden="1" x14ac:dyDescent="0.25">
      <c r="A1489" s="1" t="s">
        <v>25</v>
      </c>
      <c r="B1489" s="1" t="s">
        <v>26</v>
      </c>
      <c r="C1489" s="1" t="s">
        <v>26</v>
      </c>
      <c r="D1489" s="1" t="s">
        <v>46</v>
      </c>
      <c r="E1489" s="1" t="s">
        <v>42</v>
      </c>
      <c r="F1489">
        <v>2019</v>
      </c>
      <c r="G1489">
        <v>2019</v>
      </c>
      <c r="H1489">
        <v>2019</v>
      </c>
      <c r="I1489" s="1" t="s">
        <v>29</v>
      </c>
      <c r="J1489" s="1" t="s">
        <v>30</v>
      </c>
      <c r="K1489" s="1" t="s">
        <v>66</v>
      </c>
      <c r="L1489" s="1" t="s">
        <v>103</v>
      </c>
      <c r="M1489" s="1" t="s">
        <v>68</v>
      </c>
      <c r="N1489" s="1" t="s">
        <v>34</v>
      </c>
      <c r="O1489" s="1" t="s">
        <v>35</v>
      </c>
      <c r="P1489" s="1" t="s">
        <v>26</v>
      </c>
      <c r="Q1489" s="1" t="s">
        <v>26</v>
      </c>
      <c r="R1489" s="1" t="s">
        <v>26</v>
      </c>
      <c r="S1489" s="1" t="s">
        <v>26</v>
      </c>
      <c r="T1489" s="1" t="s">
        <v>26</v>
      </c>
      <c r="U1489" s="1" t="s">
        <v>36</v>
      </c>
      <c r="V1489" s="1" t="s">
        <v>71</v>
      </c>
      <c r="W1489" s="1" t="s">
        <v>30</v>
      </c>
      <c r="X1489" s="1" t="s">
        <v>26</v>
      </c>
      <c r="Y1489">
        <v>1</v>
      </c>
    </row>
    <row r="1490" spans="1:25" hidden="1" x14ac:dyDescent="0.25">
      <c r="A1490" s="1" t="s">
        <v>25</v>
      </c>
      <c r="B1490" s="1" t="s">
        <v>26</v>
      </c>
      <c r="C1490" s="1" t="s">
        <v>26</v>
      </c>
      <c r="D1490" s="1" t="s">
        <v>46</v>
      </c>
      <c r="E1490" s="1" t="s">
        <v>53</v>
      </c>
      <c r="F1490">
        <v>2016</v>
      </c>
      <c r="G1490">
        <v>2016</v>
      </c>
      <c r="H1490">
        <v>2016</v>
      </c>
      <c r="I1490" s="1" t="s">
        <v>29</v>
      </c>
      <c r="J1490" s="1" t="s">
        <v>30</v>
      </c>
      <c r="K1490" s="1" t="s">
        <v>63</v>
      </c>
      <c r="L1490" s="1" t="s">
        <v>418</v>
      </c>
      <c r="M1490" s="1" t="s">
        <v>65</v>
      </c>
      <c r="N1490" s="1" t="s">
        <v>34</v>
      </c>
      <c r="O1490" s="1" t="s">
        <v>35</v>
      </c>
      <c r="P1490" s="1" t="s">
        <v>25</v>
      </c>
      <c r="Q1490" s="1" t="s">
        <v>26</v>
      </c>
      <c r="R1490" s="1" t="s">
        <v>26</v>
      </c>
      <c r="S1490" s="1" t="s">
        <v>25</v>
      </c>
      <c r="T1490" s="1" t="s">
        <v>26</v>
      </c>
      <c r="U1490" s="1" t="s">
        <v>36</v>
      </c>
      <c r="V1490" s="1" t="s">
        <v>71</v>
      </c>
      <c r="W1490" s="1" t="s">
        <v>30</v>
      </c>
      <c r="X1490" s="1" t="s">
        <v>26</v>
      </c>
      <c r="Y1490">
        <v>1</v>
      </c>
    </row>
    <row r="1491" spans="1:25" hidden="1" x14ac:dyDescent="0.25">
      <c r="A1491" s="1" t="s">
        <v>25</v>
      </c>
      <c r="B1491" s="1" t="s">
        <v>26</v>
      </c>
      <c r="C1491" s="1" t="s">
        <v>26</v>
      </c>
      <c r="D1491" s="1" t="s">
        <v>27</v>
      </c>
      <c r="E1491" s="1" t="s">
        <v>42</v>
      </c>
      <c r="F1491">
        <v>2018</v>
      </c>
      <c r="G1491">
        <v>2018</v>
      </c>
      <c r="H1491">
        <v>2018</v>
      </c>
      <c r="I1491" s="1" t="s">
        <v>29</v>
      </c>
      <c r="J1491" s="1" t="s">
        <v>30</v>
      </c>
      <c r="K1491" s="1" t="s">
        <v>47</v>
      </c>
      <c r="L1491" s="1" t="s">
        <v>285</v>
      </c>
      <c r="M1491" s="1" t="s">
        <v>49</v>
      </c>
      <c r="N1491" s="1" t="s">
        <v>34</v>
      </c>
      <c r="O1491" s="1" t="s">
        <v>35</v>
      </c>
      <c r="P1491" s="1" t="s">
        <v>26</v>
      </c>
      <c r="Q1491" s="1" t="s">
        <v>26</v>
      </c>
      <c r="R1491" s="1" t="s">
        <v>26</v>
      </c>
      <c r="S1491" s="1" t="s">
        <v>26</v>
      </c>
      <c r="T1491" s="1" t="s">
        <v>26</v>
      </c>
      <c r="U1491" s="1" t="s">
        <v>36</v>
      </c>
      <c r="V1491" s="1" t="s">
        <v>71</v>
      </c>
      <c r="W1491" s="1" t="s">
        <v>30</v>
      </c>
      <c r="X1491" s="1" t="s">
        <v>25</v>
      </c>
      <c r="Y1491">
        <v>1</v>
      </c>
    </row>
    <row r="1492" spans="1:25" hidden="1" x14ac:dyDescent="0.25">
      <c r="A1492" s="1" t="s">
        <v>25</v>
      </c>
      <c r="B1492" s="1" t="s">
        <v>26</v>
      </c>
      <c r="C1492" s="1" t="s">
        <v>26</v>
      </c>
      <c r="D1492" s="1" t="s">
        <v>46</v>
      </c>
      <c r="E1492" s="1" t="s">
        <v>69</v>
      </c>
      <c r="F1492">
        <v>2020</v>
      </c>
      <c r="G1492">
        <v>2020</v>
      </c>
      <c r="H1492">
        <v>2020</v>
      </c>
      <c r="I1492" s="1" t="s">
        <v>29</v>
      </c>
      <c r="J1492" s="1" t="s">
        <v>30</v>
      </c>
      <c r="K1492" s="1" t="s">
        <v>99</v>
      </c>
      <c r="L1492" s="1" t="s">
        <v>282</v>
      </c>
      <c r="M1492" s="1" t="s">
        <v>101</v>
      </c>
      <c r="N1492" s="1" t="s">
        <v>34</v>
      </c>
      <c r="O1492" s="1" t="s">
        <v>35</v>
      </c>
      <c r="P1492" s="1" t="s">
        <v>25</v>
      </c>
      <c r="Q1492" s="1" t="s">
        <v>26</v>
      </c>
      <c r="R1492" s="1" t="s">
        <v>26</v>
      </c>
      <c r="S1492" s="1" t="s">
        <v>25</v>
      </c>
      <c r="T1492" s="1" t="s">
        <v>25</v>
      </c>
      <c r="U1492" s="1" t="s">
        <v>56</v>
      </c>
      <c r="V1492" s="1" t="s">
        <v>71</v>
      </c>
      <c r="W1492" s="1" t="s">
        <v>122</v>
      </c>
      <c r="X1492" s="1" t="s">
        <v>26</v>
      </c>
      <c r="Y1492">
        <v>1</v>
      </c>
    </row>
    <row r="1493" spans="1:25" hidden="1" x14ac:dyDescent="0.25">
      <c r="A1493" s="1" t="s">
        <v>25</v>
      </c>
      <c r="B1493" s="1" t="s">
        <v>26</v>
      </c>
      <c r="C1493" s="1" t="s">
        <v>26</v>
      </c>
      <c r="D1493" s="1" t="s">
        <v>27</v>
      </c>
      <c r="E1493" s="1" t="s">
        <v>28</v>
      </c>
      <c r="F1493">
        <v>2018</v>
      </c>
      <c r="G1493">
        <v>2018</v>
      </c>
      <c r="H1493">
        <v>2018</v>
      </c>
      <c r="I1493" s="1" t="s">
        <v>29</v>
      </c>
      <c r="J1493" s="1" t="s">
        <v>30</v>
      </c>
      <c r="K1493" s="1" t="s">
        <v>66</v>
      </c>
      <c r="L1493" s="1" t="s">
        <v>92</v>
      </c>
      <c r="M1493" s="1" t="s">
        <v>68</v>
      </c>
      <c r="N1493" s="1" t="s">
        <v>34</v>
      </c>
      <c r="O1493" s="1" t="s">
        <v>35</v>
      </c>
      <c r="P1493" s="1" t="s">
        <v>25</v>
      </c>
      <c r="Q1493" s="1" t="s">
        <v>25</v>
      </c>
      <c r="R1493" s="1" t="s">
        <v>26</v>
      </c>
      <c r="S1493" s="1" t="s">
        <v>25</v>
      </c>
      <c r="T1493" s="1" t="s">
        <v>25</v>
      </c>
      <c r="U1493" s="1" t="s">
        <v>36</v>
      </c>
      <c r="V1493" s="1" t="s">
        <v>71</v>
      </c>
      <c r="W1493" s="1" t="s">
        <v>30</v>
      </c>
      <c r="X1493" s="1" t="s">
        <v>25</v>
      </c>
      <c r="Y1493">
        <v>2</v>
      </c>
    </row>
    <row r="1494" spans="1:25" hidden="1" x14ac:dyDescent="0.25">
      <c r="A1494" s="1" t="s">
        <v>25</v>
      </c>
      <c r="B1494" s="1" t="s">
        <v>26</v>
      </c>
      <c r="C1494" s="1" t="s">
        <v>26</v>
      </c>
      <c r="D1494" s="1" t="s">
        <v>46</v>
      </c>
      <c r="E1494" s="1" t="s">
        <v>53</v>
      </c>
      <c r="F1494">
        <v>2018</v>
      </c>
      <c r="G1494">
        <v>2018</v>
      </c>
      <c r="H1494">
        <v>2018</v>
      </c>
      <c r="I1494" s="1" t="s">
        <v>29</v>
      </c>
      <c r="J1494" s="1" t="s">
        <v>30</v>
      </c>
      <c r="K1494" s="1" t="s">
        <v>66</v>
      </c>
      <c r="L1494" s="1" t="s">
        <v>527</v>
      </c>
      <c r="M1494" s="1" t="s">
        <v>59</v>
      </c>
      <c r="N1494" s="1" t="s">
        <v>34</v>
      </c>
      <c r="O1494" s="1" t="s">
        <v>35</v>
      </c>
      <c r="P1494" s="1" t="s">
        <v>25</v>
      </c>
      <c r="Q1494" s="1" t="s">
        <v>26</v>
      </c>
      <c r="R1494" s="1" t="s">
        <v>26</v>
      </c>
      <c r="S1494" s="1" t="s">
        <v>25</v>
      </c>
      <c r="T1494" s="1" t="s">
        <v>26</v>
      </c>
      <c r="U1494" s="1" t="s">
        <v>36</v>
      </c>
      <c r="V1494" s="1" t="s">
        <v>71</v>
      </c>
      <c r="W1494" s="1" t="s">
        <v>30</v>
      </c>
      <c r="X1494" s="1" t="s">
        <v>26</v>
      </c>
      <c r="Y1494">
        <v>1</v>
      </c>
    </row>
    <row r="1495" spans="1:25" hidden="1" x14ac:dyDescent="0.25">
      <c r="A1495" s="1" t="s">
        <v>25</v>
      </c>
      <c r="B1495" s="1" t="s">
        <v>26</v>
      </c>
      <c r="C1495" s="1" t="s">
        <v>26</v>
      </c>
      <c r="D1495" s="1" t="s">
        <v>46</v>
      </c>
      <c r="E1495" s="1" t="s">
        <v>53</v>
      </c>
      <c r="F1495">
        <v>2020</v>
      </c>
      <c r="G1495">
        <v>2020</v>
      </c>
      <c r="H1495">
        <v>2020</v>
      </c>
      <c r="I1495" s="1" t="s">
        <v>29</v>
      </c>
      <c r="J1495" s="1" t="s">
        <v>30</v>
      </c>
      <c r="K1495" s="1" t="s">
        <v>75</v>
      </c>
      <c r="L1495" s="1" t="s">
        <v>133</v>
      </c>
      <c r="M1495" s="1" t="s">
        <v>77</v>
      </c>
      <c r="N1495" s="1" t="s">
        <v>34</v>
      </c>
      <c r="O1495" s="1" t="s">
        <v>35</v>
      </c>
      <c r="P1495" s="1" t="s">
        <v>25</v>
      </c>
      <c r="Q1495" s="1" t="s">
        <v>26</v>
      </c>
      <c r="R1495" s="1" t="s">
        <v>26</v>
      </c>
      <c r="S1495" s="1" t="s">
        <v>25</v>
      </c>
      <c r="T1495" s="1" t="s">
        <v>25</v>
      </c>
      <c r="U1495" s="1" t="s">
        <v>36</v>
      </c>
      <c r="V1495" s="1" t="s">
        <v>71</v>
      </c>
      <c r="W1495" s="1" t="s">
        <v>30</v>
      </c>
      <c r="X1495" s="1" t="s">
        <v>26</v>
      </c>
      <c r="Y1495">
        <v>1</v>
      </c>
    </row>
    <row r="1496" spans="1:25" hidden="1" x14ac:dyDescent="0.25">
      <c r="A1496" s="1" t="s">
        <v>25</v>
      </c>
      <c r="B1496" s="1" t="s">
        <v>26</v>
      </c>
      <c r="C1496" s="1" t="s">
        <v>26</v>
      </c>
      <c r="D1496" s="1" t="s">
        <v>46</v>
      </c>
      <c r="E1496" s="1" t="s">
        <v>53</v>
      </c>
      <c r="F1496">
        <v>2019</v>
      </c>
      <c r="G1496">
        <v>2019</v>
      </c>
      <c r="H1496">
        <v>2019</v>
      </c>
      <c r="I1496" s="1" t="s">
        <v>29</v>
      </c>
      <c r="J1496" s="1" t="s">
        <v>30</v>
      </c>
      <c r="K1496" s="1" t="s">
        <v>75</v>
      </c>
      <c r="L1496" s="1" t="s">
        <v>133</v>
      </c>
      <c r="M1496" s="1" t="s">
        <v>77</v>
      </c>
      <c r="N1496" s="1" t="s">
        <v>34</v>
      </c>
      <c r="O1496" s="1" t="s">
        <v>35</v>
      </c>
      <c r="P1496" s="1" t="s">
        <v>25</v>
      </c>
      <c r="Q1496" s="1" t="s">
        <v>25</v>
      </c>
      <c r="R1496" s="1" t="s">
        <v>26</v>
      </c>
      <c r="S1496" s="1" t="s">
        <v>25</v>
      </c>
      <c r="T1496" s="1" t="s">
        <v>25</v>
      </c>
      <c r="U1496" s="1" t="s">
        <v>36</v>
      </c>
      <c r="V1496" s="1" t="s">
        <v>71</v>
      </c>
      <c r="W1496" s="1" t="s">
        <v>551</v>
      </c>
      <c r="X1496" s="1" t="s">
        <v>25</v>
      </c>
      <c r="Y1496">
        <v>1</v>
      </c>
    </row>
    <row r="1497" spans="1:25" hidden="1" x14ac:dyDescent="0.25">
      <c r="A1497" s="1" t="s">
        <v>25</v>
      </c>
      <c r="B1497" s="1" t="s">
        <v>26</v>
      </c>
      <c r="C1497" s="1" t="s">
        <v>26</v>
      </c>
      <c r="D1497" s="1" t="s">
        <v>27</v>
      </c>
      <c r="E1497" s="1" t="s">
        <v>42</v>
      </c>
      <c r="F1497">
        <v>2020</v>
      </c>
      <c r="G1497">
        <v>2020</v>
      </c>
      <c r="H1497">
        <v>2020</v>
      </c>
      <c r="I1497" s="1" t="s">
        <v>29</v>
      </c>
      <c r="J1497" s="1" t="s">
        <v>30</v>
      </c>
      <c r="K1497" s="1" t="s">
        <v>43</v>
      </c>
      <c r="L1497" s="1" t="s">
        <v>44</v>
      </c>
      <c r="M1497" s="1" t="s">
        <v>45</v>
      </c>
      <c r="N1497" s="1" t="s">
        <v>34</v>
      </c>
      <c r="O1497" s="1" t="s">
        <v>35</v>
      </c>
      <c r="P1497" s="1" t="s">
        <v>26</v>
      </c>
      <c r="Q1497" s="1" t="s">
        <v>26</v>
      </c>
      <c r="R1497" s="1" t="s">
        <v>26</v>
      </c>
      <c r="S1497" s="1" t="s">
        <v>26</v>
      </c>
      <c r="T1497" s="1" t="s">
        <v>26</v>
      </c>
      <c r="U1497" s="1" t="s">
        <v>36</v>
      </c>
      <c r="V1497" s="1" t="s">
        <v>71</v>
      </c>
      <c r="W1497" s="1" t="s">
        <v>122</v>
      </c>
      <c r="X1497" s="1" t="s">
        <v>26</v>
      </c>
      <c r="Y1497">
        <v>1</v>
      </c>
    </row>
    <row r="1498" spans="1:25" hidden="1" x14ac:dyDescent="0.25">
      <c r="A1498" s="1" t="s">
        <v>25</v>
      </c>
      <c r="B1498" s="1" t="s">
        <v>26</v>
      </c>
      <c r="C1498" s="1" t="s">
        <v>26</v>
      </c>
      <c r="D1498" s="1" t="s">
        <v>27</v>
      </c>
      <c r="E1498" s="1" t="s">
        <v>28</v>
      </c>
      <c r="F1498">
        <v>2019</v>
      </c>
      <c r="G1498">
        <v>2019</v>
      </c>
      <c r="H1498">
        <v>2019</v>
      </c>
      <c r="I1498" s="1" t="s">
        <v>29</v>
      </c>
      <c r="J1498" s="1" t="s">
        <v>30</v>
      </c>
      <c r="K1498" s="1" t="s">
        <v>66</v>
      </c>
      <c r="L1498" s="1" t="s">
        <v>529</v>
      </c>
      <c r="M1498" s="1" t="s">
        <v>175</v>
      </c>
      <c r="N1498" s="1" t="s">
        <v>34</v>
      </c>
      <c r="O1498" s="1" t="s">
        <v>35</v>
      </c>
      <c r="P1498" s="1" t="s">
        <v>25</v>
      </c>
      <c r="Q1498" s="1" t="s">
        <v>25</v>
      </c>
      <c r="R1498" s="1" t="s">
        <v>26</v>
      </c>
      <c r="S1498" s="1" t="s">
        <v>25</v>
      </c>
      <c r="T1498" s="1" t="s">
        <v>26</v>
      </c>
      <c r="U1498" s="1" t="s">
        <v>36</v>
      </c>
      <c r="V1498" s="1" t="s">
        <v>71</v>
      </c>
      <c r="W1498" s="1" t="s">
        <v>551</v>
      </c>
      <c r="X1498" s="1" t="s">
        <v>25</v>
      </c>
      <c r="Y1498">
        <v>1</v>
      </c>
    </row>
    <row r="1499" spans="1:25" hidden="1" x14ac:dyDescent="0.25">
      <c r="A1499" s="1" t="s">
        <v>25</v>
      </c>
      <c r="B1499" s="1" t="s">
        <v>26</v>
      </c>
      <c r="C1499" s="1" t="s">
        <v>26</v>
      </c>
      <c r="D1499" s="1" t="s">
        <v>27</v>
      </c>
      <c r="E1499" s="1" t="s">
        <v>28</v>
      </c>
      <c r="F1499">
        <v>2019</v>
      </c>
      <c r="G1499">
        <v>2019</v>
      </c>
      <c r="H1499">
        <v>2019</v>
      </c>
      <c r="I1499" s="1" t="s">
        <v>29</v>
      </c>
      <c r="J1499" s="1" t="s">
        <v>30</v>
      </c>
      <c r="K1499" s="1" t="s">
        <v>38</v>
      </c>
      <c r="L1499" s="1" t="s">
        <v>346</v>
      </c>
      <c r="M1499" s="1" t="s">
        <v>40</v>
      </c>
      <c r="N1499" s="1" t="s">
        <v>34</v>
      </c>
      <c r="O1499" s="1" t="s">
        <v>35</v>
      </c>
      <c r="P1499" s="1" t="s">
        <v>25</v>
      </c>
      <c r="Q1499" s="1" t="s">
        <v>25</v>
      </c>
      <c r="R1499" s="1" t="s">
        <v>26</v>
      </c>
      <c r="S1499" s="1" t="s">
        <v>25</v>
      </c>
      <c r="T1499" s="1" t="s">
        <v>26</v>
      </c>
      <c r="U1499" s="1" t="s">
        <v>36</v>
      </c>
      <c r="V1499" s="1" t="s">
        <v>71</v>
      </c>
      <c r="W1499" s="1" t="s">
        <v>122</v>
      </c>
      <c r="X1499" s="1" t="s">
        <v>25</v>
      </c>
      <c r="Y1499">
        <v>1</v>
      </c>
    </row>
    <row r="1500" spans="1:25" hidden="1" x14ac:dyDescent="0.25">
      <c r="A1500" s="1" t="s">
        <v>25</v>
      </c>
      <c r="B1500" s="1" t="s">
        <v>26</v>
      </c>
      <c r="C1500" s="1" t="s">
        <v>26</v>
      </c>
      <c r="D1500" s="1" t="s">
        <v>27</v>
      </c>
      <c r="E1500" s="1" t="s">
        <v>42</v>
      </c>
      <c r="F1500">
        <v>2019</v>
      </c>
      <c r="G1500">
        <v>2019</v>
      </c>
      <c r="H1500">
        <v>2019</v>
      </c>
      <c r="I1500" s="1" t="s">
        <v>29</v>
      </c>
      <c r="J1500" s="1" t="s">
        <v>30</v>
      </c>
      <c r="K1500" s="1" t="s">
        <v>38</v>
      </c>
      <c r="L1500" s="1" t="s">
        <v>143</v>
      </c>
      <c r="M1500" s="1" t="s">
        <v>40</v>
      </c>
      <c r="N1500" s="1" t="s">
        <v>34</v>
      </c>
      <c r="O1500" s="1" t="s">
        <v>35</v>
      </c>
      <c r="P1500" s="1" t="s">
        <v>26</v>
      </c>
      <c r="Q1500" s="1" t="s">
        <v>26</v>
      </c>
      <c r="R1500" s="1" t="s">
        <v>26</v>
      </c>
      <c r="S1500" s="1" t="s">
        <v>26</v>
      </c>
      <c r="T1500" s="1" t="s">
        <v>26</v>
      </c>
      <c r="U1500" s="1" t="s">
        <v>36</v>
      </c>
      <c r="V1500" s="1" t="s">
        <v>71</v>
      </c>
      <c r="W1500" s="1" t="s">
        <v>30</v>
      </c>
      <c r="X1500" s="1" t="s">
        <v>26</v>
      </c>
      <c r="Y1500">
        <v>1</v>
      </c>
    </row>
    <row r="1501" spans="1:25" hidden="1" x14ac:dyDescent="0.25">
      <c r="A1501" s="1" t="s">
        <v>25</v>
      </c>
      <c r="B1501" s="1" t="s">
        <v>26</v>
      </c>
      <c r="C1501" s="1" t="s">
        <v>26</v>
      </c>
      <c r="D1501" s="1" t="s">
        <v>46</v>
      </c>
      <c r="E1501" s="1" t="s">
        <v>53</v>
      </c>
      <c r="F1501">
        <v>2016</v>
      </c>
      <c r="G1501">
        <v>2016</v>
      </c>
      <c r="H1501">
        <v>2016</v>
      </c>
      <c r="I1501" s="1" t="s">
        <v>29</v>
      </c>
      <c r="J1501" s="1" t="s">
        <v>30</v>
      </c>
      <c r="K1501" s="1" t="s">
        <v>124</v>
      </c>
      <c r="L1501" s="1" t="s">
        <v>154</v>
      </c>
      <c r="M1501" s="1" t="s">
        <v>126</v>
      </c>
      <c r="N1501" s="1" t="s">
        <v>34</v>
      </c>
      <c r="O1501" s="1" t="s">
        <v>35</v>
      </c>
      <c r="P1501" s="1" t="s">
        <v>25</v>
      </c>
      <c r="Q1501" s="1" t="s">
        <v>26</v>
      </c>
      <c r="R1501" s="1" t="s">
        <v>26</v>
      </c>
      <c r="S1501" s="1" t="s">
        <v>25</v>
      </c>
      <c r="T1501" s="1" t="s">
        <v>25</v>
      </c>
      <c r="U1501" s="1" t="s">
        <v>36</v>
      </c>
      <c r="V1501" s="1" t="s">
        <v>71</v>
      </c>
      <c r="W1501" s="1" t="s">
        <v>30</v>
      </c>
      <c r="X1501" s="1" t="s">
        <v>26</v>
      </c>
      <c r="Y1501">
        <v>1</v>
      </c>
    </row>
    <row r="1502" spans="1:25" hidden="1" x14ac:dyDescent="0.25">
      <c r="A1502" s="1" t="s">
        <v>25</v>
      </c>
      <c r="B1502" s="1" t="s">
        <v>26</v>
      </c>
      <c r="C1502" s="1" t="s">
        <v>26</v>
      </c>
      <c r="D1502" s="1" t="s">
        <v>46</v>
      </c>
      <c r="E1502" s="1" t="s">
        <v>53</v>
      </c>
      <c r="F1502">
        <v>2019</v>
      </c>
      <c r="G1502">
        <v>2019</v>
      </c>
      <c r="H1502">
        <v>2019</v>
      </c>
      <c r="I1502" s="1" t="s">
        <v>29</v>
      </c>
      <c r="J1502" s="1" t="s">
        <v>30</v>
      </c>
      <c r="K1502" s="1" t="s">
        <v>104</v>
      </c>
      <c r="L1502" s="1" t="s">
        <v>150</v>
      </c>
      <c r="M1502" s="1" t="s">
        <v>106</v>
      </c>
      <c r="N1502" s="1" t="s">
        <v>34</v>
      </c>
      <c r="O1502" s="1" t="s">
        <v>35</v>
      </c>
      <c r="P1502" s="1" t="s">
        <v>25</v>
      </c>
      <c r="Q1502" s="1" t="s">
        <v>26</v>
      </c>
      <c r="R1502" s="1" t="s">
        <v>26</v>
      </c>
      <c r="S1502" s="1" t="s">
        <v>25</v>
      </c>
      <c r="T1502" s="1" t="s">
        <v>25</v>
      </c>
      <c r="U1502" s="1" t="s">
        <v>36</v>
      </c>
      <c r="V1502" s="1" t="s">
        <v>71</v>
      </c>
      <c r="W1502" s="1" t="s">
        <v>122</v>
      </c>
      <c r="X1502" s="1" t="s">
        <v>25</v>
      </c>
      <c r="Y1502">
        <v>1</v>
      </c>
    </row>
    <row r="1503" spans="1:25" hidden="1" x14ac:dyDescent="0.25">
      <c r="A1503" s="1" t="s">
        <v>25</v>
      </c>
      <c r="B1503" s="1" t="s">
        <v>26</v>
      </c>
      <c r="C1503" s="1" t="s">
        <v>26</v>
      </c>
      <c r="D1503" s="1" t="s">
        <v>27</v>
      </c>
      <c r="E1503" s="1" t="s">
        <v>28</v>
      </c>
      <c r="F1503">
        <v>2017</v>
      </c>
      <c r="G1503">
        <v>2017</v>
      </c>
      <c r="H1503">
        <v>2017</v>
      </c>
      <c r="I1503" s="1" t="s">
        <v>29</v>
      </c>
      <c r="J1503" s="1" t="s">
        <v>30</v>
      </c>
      <c r="K1503" s="1" t="s">
        <v>124</v>
      </c>
      <c r="L1503" s="1" t="s">
        <v>154</v>
      </c>
      <c r="M1503" s="1" t="s">
        <v>126</v>
      </c>
      <c r="N1503" s="1" t="s">
        <v>34</v>
      </c>
      <c r="O1503" s="1" t="s">
        <v>35</v>
      </c>
      <c r="P1503" s="1" t="s">
        <v>25</v>
      </c>
      <c r="Q1503" s="1" t="s">
        <v>25</v>
      </c>
      <c r="R1503" s="1" t="s">
        <v>26</v>
      </c>
      <c r="S1503" s="1" t="s">
        <v>25</v>
      </c>
      <c r="T1503" s="1" t="s">
        <v>26</v>
      </c>
      <c r="U1503" s="1" t="s">
        <v>36</v>
      </c>
      <c r="V1503" s="1" t="s">
        <v>71</v>
      </c>
      <c r="W1503" s="1" t="s">
        <v>30</v>
      </c>
      <c r="X1503" s="1" t="s">
        <v>26</v>
      </c>
      <c r="Y1503">
        <v>1</v>
      </c>
    </row>
    <row r="1504" spans="1:25" hidden="1" x14ac:dyDescent="0.25">
      <c r="A1504" s="1" t="s">
        <v>25</v>
      </c>
      <c r="B1504" s="1" t="s">
        <v>26</v>
      </c>
      <c r="C1504" s="1" t="s">
        <v>26</v>
      </c>
      <c r="D1504" s="1" t="s">
        <v>27</v>
      </c>
      <c r="E1504" s="1" t="s">
        <v>28</v>
      </c>
      <c r="F1504">
        <v>2018</v>
      </c>
      <c r="G1504">
        <v>2018</v>
      </c>
      <c r="H1504">
        <v>2018</v>
      </c>
      <c r="I1504" s="1" t="s">
        <v>29</v>
      </c>
      <c r="J1504" s="1" t="s">
        <v>30</v>
      </c>
      <c r="K1504" s="1" t="s">
        <v>78</v>
      </c>
      <c r="L1504" s="1" t="s">
        <v>178</v>
      </c>
      <c r="M1504" s="1" t="s">
        <v>80</v>
      </c>
      <c r="N1504" s="1" t="s">
        <v>34</v>
      </c>
      <c r="O1504" s="1" t="s">
        <v>35</v>
      </c>
      <c r="P1504" s="1" t="s">
        <v>25</v>
      </c>
      <c r="Q1504" s="1" t="s">
        <v>25</v>
      </c>
      <c r="R1504" s="1" t="s">
        <v>26</v>
      </c>
      <c r="S1504" s="1" t="s">
        <v>25</v>
      </c>
      <c r="T1504" s="1" t="s">
        <v>25</v>
      </c>
      <c r="U1504" s="1" t="s">
        <v>36</v>
      </c>
      <c r="V1504" s="1" t="s">
        <v>71</v>
      </c>
      <c r="W1504" s="1" t="s">
        <v>30</v>
      </c>
      <c r="X1504" s="1" t="s">
        <v>26</v>
      </c>
      <c r="Y1504">
        <v>1</v>
      </c>
    </row>
    <row r="1505" spans="1:25" hidden="1" x14ac:dyDescent="0.25">
      <c r="A1505" s="1" t="s">
        <v>25</v>
      </c>
      <c r="B1505" s="1" t="s">
        <v>26</v>
      </c>
      <c r="C1505" s="1" t="s">
        <v>26</v>
      </c>
      <c r="D1505" s="1" t="s">
        <v>27</v>
      </c>
      <c r="E1505" s="1" t="s">
        <v>28</v>
      </c>
      <c r="F1505">
        <v>2020</v>
      </c>
      <c r="G1505">
        <v>2020</v>
      </c>
      <c r="H1505">
        <v>2020</v>
      </c>
      <c r="I1505" s="1" t="s">
        <v>29</v>
      </c>
      <c r="J1505" s="1" t="s">
        <v>30</v>
      </c>
      <c r="K1505" s="1" t="s">
        <v>460</v>
      </c>
      <c r="L1505" s="1" t="s">
        <v>461</v>
      </c>
      <c r="M1505" s="1" t="s">
        <v>373</v>
      </c>
      <c r="N1505" s="1" t="s">
        <v>34</v>
      </c>
      <c r="O1505" s="1" t="s">
        <v>35</v>
      </c>
      <c r="P1505" s="1" t="s">
        <v>25</v>
      </c>
      <c r="Q1505" s="1" t="s">
        <v>25</v>
      </c>
      <c r="R1505" s="1" t="s">
        <v>26</v>
      </c>
      <c r="S1505" s="1" t="s">
        <v>25</v>
      </c>
      <c r="T1505" s="1" t="s">
        <v>25</v>
      </c>
      <c r="U1505" s="1" t="s">
        <v>36</v>
      </c>
      <c r="V1505" s="1" t="s">
        <v>71</v>
      </c>
      <c r="W1505" s="1" t="s">
        <v>122</v>
      </c>
      <c r="X1505" s="1" t="s">
        <v>25</v>
      </c>
      <c r="Y1505">
        <v>1</v>
      </c>
    </row>
    <row r="1506" spans="1:25" hidden="1" x14ac:dyDescent="0.25">
      <c r="A1506" s="1" t="s">
        <v>25</v>
      </c>
      <c r="B1506" s="1" t="s">
        <v>26</v>
      </c>
      <c r="C1506" s="1" t="s">
        <v>26</v>
      </c>
      <c r="D1506" s="1" t="s">
        <v>27</v>
      </c>
      <c r="E1506" s="1" t="s">
        <v>28</v>
      </c>
      <c r="F1506">
        <v>2017</v>
      </c>
      <c r="G1506">
        <v>2017</v>
      </c>
      <c r="H1506">
        <v>2017</v>
      </c>
      <c r="I1506" s="1" t="s">
        <v>29</v>
      </c>
      <c r="J1506" s="1" t="s">
        <v>30</v>
      </c>
      <c r="K1506" s="1" t="s">
        <v>66</v>
      </c>
      <c r="L1506" s="1" t="s">
        <v>67</v>
      </c>
      <c r="M1506" s="1" t="s">
        <v>68</v>
      </c>
      <c r="N1506" s="1" t="s">
        <v>34</v>
      </c>
      <c r="O1506" s="1" t="s">
        <v>35</v>
      </c>
      <c r="P1506" s="1" t="s">
        <v>25</v>
      </c>
      <c r="Q1506" s="1" t="s">
        <v>25</v>
      </c>
      <c r="R1506" s="1" t="s">
        <v>26</v>
      </c>
      <c r="S1506" s="1" t="s">
        <v>25</v>
      </c>
      <c r="T1506" s="1" t="s">
        <v>25</v>
      </c>
      <c r="U1506" s="1" t="s">
        <v>36</v>
      </c>
      <c r="V1506" s="1" t="s">
        <v>71</v>
      </c>
      <c r="W1506" s="1" t="s">
        <v>30</v>
      </c>
      <c r="X1506" s="1" t="s">
        <v>26</v>
      </c>
      <c r="Y1506">
        <v>4</v>
      </c>
    </row>
    <row r="1507" spans="1:25" hidden="1" x14ac:dyDescent="0.25">
      <c r="A1507" s="1" t="s">
        <v>25</v>
      </c>
      <c r="B1507" s="1" t="s">
        <v>26</v>
      </c>
      <c r="C1507" s="1" t="s">
        <v>26</v>
      </c>
      <c r="D1507" s="1" t="s">
        <v>46</v>
      </c>
      <c r="E1507" s="1" t="s">
        <v>42</v>
      </c>
      <c r="F1507">
        <v>2020</v>
      </c>
      <c r="G1507">
        <v>2020</v>
      </c>
      <c r="H1507">
        <v>2020</v>
      </c>
      <c r="I1507" s="1" t="s">
        <v>29</v>
      </c>
      <c r="J1507" s="1" t="s">
        <v>30</v>
      </c>
      <c r="K1507" s="1" t="s">
        <v>38</v>
      </c>
      <c r="L1507" s="1" t="s">
        <v>39</v>
      </c>
      <c r="M1507" s="1" t="s">
        <v>40</v>
      </c>
      <c r="N1507" s="1" t="s">
        <v>34</v>
      </c>
      <c r="O1507" s="1" t="s">
        <v>35</v>
      </c>
      <c r="P1507" s="1" t="s">
        <v>26</v>
      </c>
      <c r="Q1507" s="1" t="s">
        <v>26</v>
      </c>
      <c r="R1507" s="1" t="s">
        <v>26</v>
      </c>
      <c r="S1507" s="1" t="s">
        <v>26</v>
      </c>
      <c r="T1507" s="1" t="s">
        <v>26</v>
      </c>
      <c r="U1507" s="1" t="s">
        <v>36</v>
      </c>
      <c r="V1507" s="1" t="s">
        <v>71</v>
      </c>
      <c r="W1507" s="1" t="s">
        <v>30</v>
      </c>
      <c r="X1507" s="1" t="s">
        <v>25</v>
      </c>
      <c r="Y1507">
        <v>1</v>
      </c>
    </row>
    <row r="1508" spans="1:25" hidden="1" x14ac:dyDescent="0.25">
      <c r="A1508" s="1" t="s">
        <v>25</v>
      </c>
      <c r="B1508" s="1" t="s">
        <v>26</v>
      </c>
      <c r="C1508" s="1" t="s">
        <v>26</v>
      </c>
      <c r="D1508" s="1" t="s">
        <v>27</v>
      </c>
      <c r="E1508" s="1" t="s">
        <v>28</v>
      </c>
      <c r="F1508">
        <v>2016</v>
      </c>
      <c r="G1508">
        <v>2016</v>
      </c>
      <c r="H1508">
        <v>2016</v>
      </c>
      <c r="I1508" s="1" t="s">
        <v>29</v>
      </c>
      <c r="J1508" s="1" t="s">
        <v>30</v>
      </c>
      <c r="K1508" s="1" t="s">
        <v>43</v>
      </c>
      <c r="L1508" s="1" t="s">
        <v>44</v>
      </c>
      <c r="M1508" s="1" t="s">
        <v>45</v>
      </c>
      <c r="N1508" s="1" t="s">
        <v>34</v>
      </c>
      <c r="O1508" s="1" t="s">
        <v>35</v>
      </c>
      <c r="P1508" s="1" t="s">
        <v>25</v>
      </c>
      <c r="Q1508" s="1" t="s">
        <v>25</v>
      </c>
      <c r="R1508" s="1" t="s">
        <v>26</v>
      </c>
      <c r="S1508" s="1" t="s">
        <v>25</v>
      </c>
      <c r="T1508" s="1" t="s">
        <v>25</v>
      </c>
      <c r="U1508" s="1" t="s">
        <v>36</v>
      </c>
      <c r="V1508" s="1" t="s">
        <v>71</v>
      </c>
      <c r="W1508" s="1" t="s">
        <v>30</v>
      </c>
      <c r="X1508" s="1" t="s">
        <v>26</v>
      </c>
      <c r="Y1508">
        <v>1</v>
      </c>
    </row>
    <row r="1509" spans="1:25" hidden="1" x14ac:dyDescent="0.25">
      <c r="A1509" s="1" t="s">
        <v>25</v>
      </c>
      <c r="B1509" s="1" t="s">
        <v>26</v>
      </c>
      <c r="C1509" s="1" t="s">
        <v>26</v>
      </c>
      <c r="D1509" s="1" t="s">
        <v>46</v>
      </c>
      <c r="E1509" s="1" t="s">
        <v>53</v>
      </c>
      <c r="F1509">
        <v>2020</v>
      </c>
      <c r="G1509">
        <v>2020</v>
      </c>
      <c r="H1509">
        <v>2020</v>
      </c>
      <c r="I1509" s="1" t="s">
        <v>29</v>
      </c>
      <c r="J1509" s="1" t="s">
        <v>30</v>
      </c>
      <c r="K1509" s="1" t="s">
        <v>66</v>
      </c>
      <c r="L1509" s="1" t="s">
        <v>136</v>
      </c>
      <c r="M1509" s="1" t="s">
        <v>68</v>
      </c>
      <c r="N1509" s="1" t="s">
        <v>34</v>
      </c>
      <c r="O1509" s="1" t="s">
        <v>35</v>
      </c>
      <c r="P1509" s="1" t="s">
        <v>25</v>
      </c>
      <c r="Q1509" s="1" t="s">
        <v>26</v>
      </c>
      <c r="R1509" s="1" t="s">
        <v>26</v>
      </c>
      <c r="S1509" s="1" t="s">
        <v>25</v>
      </c>
      <c r="T1509" s="1" t="s">
        <v>25</v>
      </c>
      <c r="U1509" s="1" t="s">
        <v>36</v>
      </c>
      <c r="V1509" s="1" t="s">
        <v>71</v>
      </c>
      <c r="W1509" s="1" t="s">
        <v>30</v>
      </c>
      <c r="X1509" s="1" t="s">
        <v>26</v>
      </c>
      <c r="Y1509">
        <v>1</v>
      </c>
    </row>
    <row r="1510" spans="1:25" hidden="1" x14ac:dyDescent="0.25">
      <c r="A1510" s="1" t="s">
        <v>25</v>
      </c>
      <c r="B1510" s="1" t="s">
        <v>26</v>
      </c>
      <c r="C1510" s="1" t="s">
        <v>26</v>
      </c>
      <c r="D1510" s="1" t="s">
        <v>27</v>
      </c>
      <c r="E1510" s="1" t="s">
        <v>28</v>
      </c>
      <c r="F1510">
        <v>2016</v>
      </c>
      <c r="G1510">
        <v>2016</v>
      </c>
      <c r="H1510">
        <v>2016</v>
      </c>
      <c r="I1510" s="1" t="s">
        <v>29</v>
      </c>
      <c r="J1510" s="1" t="s">
        <v>30</v>
      </c>
      <c r="K1510" s="1" t="s">
        <v>124</v>
      </c>
      <c r="L1510" s="1" t="s">
        <v>154</v>
      </c>
      <c r="M1510" s="1" t="s">
        <v>126</v>
      </c>
      <c r="N1510" s="1" t="s">
        <v>34</v>
      </c>
      <c r="O1510" s="1" t="s">
        <v>35</v>
      </c>
      <c r="P1510" s="1" t="s">
        <v>25</v>
      </c>
      <c r="Q1510" s="1" t="s">
        <v>25</v>
      </c>
      <c r="R1510" s="1" t="s">
        <v>26</v>
      </c>
      <c r="S1510" s="1" t="s">
        <v>26</v>
      </c>
      <c r="T1510" s="1" t="s">
        <v>25</v>
      </c>
      <c r="U1510" s="1" t="s">
        <v>56</v>
      </c>
      <c r="V1510" s="1" t="s">
        <v>71</v>
      </c>
      <c r="W1510" s="1" t="s">
        <v>30</v>
      </c>
      <c r="X1510" s="1" t="s">
        <v>25</v>
      </c>
      <c r="Y1510">
        <v>1</v>
      </c>
    </row>
    <row r="1511" spans="1:25" hidden="1" x14ac:dyDescent="0.25">
      <c r="A1511" s="1" t="s">
        <v>25</v>
      </c>
      <c r="B1511" s="1" t="s">
        <v>26</v>
      </c>
      <c r="C1511" s="1" t="s">
        <v>26</v>
      </c>
      <c r="D1511" s="1" t="s">
        <v>27</v>
      </c>
      <c r="E1511" s="1" t="s">
        <v>28</v>
      </c>
      <c r="F1511">
        <v>2017</v>
      </c>
      <c r="G1511">
        <v>2017</v>
      </c>
      <c r="H1511">
        <v>2017</v>
      </c>
      <c r="I1511" s="1" t="s">
        <v>29</v>
      </c>
      <c r="J1511" s="1" t="s">
        <v>30</v>
      </c>
      <c r="K1511" s="1" t="s">
        <v>47</v>
      </c>
      <c r="L1511" s="1" t="s">
        <v>48</v>
      </c>
      <c r="M1511" s="1" t="s">
        <v>49</v>
      </c>
      <c r="N1511" s="1" t="s">
        <v>34</v>
      </c>
      <c r="O1511" s="1" t="s">
        <v>35</v>
      </c>
      <c r="P1511" s="1" t="s">
        <v>25</v>
      </c>
      <c r="Q1511" s="1" t="s">
        <v>25</v>
      </c>
      <c r="R1511" s="1" t="s">
        <v>26</v>
      </c>
      <c r="S1511" s="1" t="s">
        <v>25</v>
      </c>
      <c r="T1511" s="1" t="s">
        <v>25</v>
      </c>
      <c r="U1511" s="1" t="s">
        <v>36</v>
      </c>
      <c r="V1511" s="1" t="s">
        <v>71</v>
      </c>
      <c r="W1511" s="1" t="s">
        <v>30</v>
      </c>
      <c r="X1511" s="1" t="s">
        <v>25</v>
      </c>
      <c r="Y1511">
        <v>1</v>
      </c>
    </row>
    <row r="1512" spans="1:25" hidden="1" x14ac:dyDescent="0.25">
      <c r="A1512" s="1" t="s">
        <v>25</v>
      </c>
      <c r="B1512" s="1" t="s">
        <v>26</v>
      </c>
      <c r="C1512" s="1" t="s">
        <v>26</v>
      </c>
      <c r="D1512" s="1" t="s">
        <v>46</v>
      </c>
      <c r="E1512" s="1" t="s">
        <v>53</v>
      </c>
      <c r="F1512">
        <v>2020</v>
      </c>
      <c r="G1512">
        <v>2020</v>
      </c>
      <c r="H1512">
        <v>2020</v>
      </c>
      <c r="I1512" s="1" t="s">
        <v>29</v>
      </c>
      <c r="J1512" s="1" t="s">
        <v>30</v>
      </c>
      <c r="K1512" s="1" t="s">
        <v>75</v>
      </c>
      <c r="L1512" s="1" t="s">
        <v>283</v>
      </c>
      <c r="M1512" s="1" t="s">
        <v>77</v>
      </c>
      <c r="N1512" s="1" t="s">
        <v>34</v>
      </c>
      <c r="O1512" s="1" t="s">
        <v>35</v>
      </c>
      <c r="P1512" s="1" t="s">
        <v>25</v>
      </c>
      <c r="Q1512" s="1" t="s">
        <v>26</v>
      </c>
      <c r="R1512" s="1" t="s">
        <v>26</v>
      </c>
      <c r="S1512" s="1" t="s">
        <v>25</v>
      </c>
      <c r="T1512" s="1" t="s">
        <v>25</v>
      </c>
      <c r="U1512" s="1" t="s">
        <v>36</v>
      </c>
      <c r="V1512" s="1" t="s">
        <v>71</v>
      </c>
      <c r="W1512" s="1" t="s">
        <v>30</v>
      </c>
      <c r="X1512" s="1" t="s">
        <v>26</v>
      </c>
      <c r="Y1512">
        <v>1</v>
      </c>
    </row>
    <row r="1513" spans="1:25" hidden="1" x14ac:dyDescent="0.25">
      <c r="A1513" s="1" t="s">
        <v>25</v>
      </c>
      <c r="B1513" s="1" t="s">
        <v>26</v>
      </c>
      <c r="C1513" s="1" t="s">
        <v>26</v>
      </c>
      <c r="D1513" s="1" t="s">
        <v>46</v>
      </c>
      <c r="E1513" s="1" t="s">
        <v>42</v>
      </c>
      <c r="F1513">
        <v>2020</v>
      </c>
      <c r="G1513">
        <v>2020</v>
      </c>
      <c r="H1513">
        <v>2020</v>
      </c>
      <c r="I1513" s="1" t="s">
        <v>29</v>
      </c>
      <c r="J1513" s="1" t="s">
        <v>30</v>
      </c>
      <c r="K1513" s="1" t="s">
        <v>75</v>
      </c>
      <c r="L1513" s="1" t="s">
        <v>133</v>
      </c>
      <c r="M1513" s="1" t="s">
        <v>77</v>
      </c>
      <c r="N1513" s="1" t="s">
        <v>34</v>
      </c>
      <c r="O1513" s="1" t="s">
        <v>35</v>
      </c>
      <c r="P1513" s="1" t="s">
        <v>26</v>
      </c>
      <c r="Q1513" s="1" t="s">
        <v>26</v>
      </c>
      <c r="R1513" s="1" t="s">
        <v>26</v>
      </c>
      <c r="S1513" s="1" t="s">
        <v>26</v>
      </c>
      <c r="T1513" s="1" t="s">
        <v>26</v>
      </c>
      <c r="U1513" s="1" t="s">
        <v>36</v>
      </c>
      <c r="V1513" s="1" t="s">
        <v>71</v>
      </c>
      <c r="W1513" s="1" t="s">
        <v>30</v>
      </c>
      <c r="X1513" s="1" t="s">
        <v>25</v>
      </c>
      <c r="Y1513">
        <v>1</v>
      </c>
    </row>
    <row r="1514" spans="1:25" hidden="1" x14ac:dyDescent="0.25">
      <c r="A1514" s="1" t="s">
        <v>25</v>
      </c>
      <c r="B1514" s="1" t="s">
        <v>26</v>
      </c>
      <c r="C1514" s="1" t="s">
        <v>26</v>
      </c>
      <c r="D1514" s="1" t="s">
        <v>27</v>
      </c>
      <c r="E1514" s="1" t="s">
        <v>28</v>
      </c>
      <c r="F1514">
        <v>2015</v>
      </c>
      <c r="G1514">
        <v>2015</v>
      </c>
      <c r="H1514">
        <v>2015</v>
      </c>
      <c r="I1514" s="1" t="s">
        <v>29</v>
      </c>
      <c r="J1514" s="1" t="s">
        <v>30</v>
      </c>
      <c r="K1514" s="1" t="s">
        <v>38</v>
      </c>
      <c r="L1514" s="1" t="s">
        <v>187</v>
      </c>
      <c r="M1514" s="1" t="s">
        <v>40</v>
      </c>
      <c r="N1514" s="1" t="s">
        <v>34</v>
      </c>
      <c r="O1514" s="1" t="s">
        <v>35</v>
      </c>
      <c r="P1514" s="1" t="s">
        <v>25</v>
      </c>
      <c r="Q1514" s="1" t="s">
        <v>25</v>
      </c>
      <c r="R1514" s="1" t="s">
        <v>26</v>
      </c>
      <c r="S1514" s="1" t="s">
        <v>25</v>
      </c>
      <c r="T1514" s="1" t="s">
        <v>25</v>
      </c>
      <c r="U1514" s="1" t="s">
        <v>36</v>
      </c>
      <c r="V1514" s="1" t="s">
        <v>71</v>
      </c>
      <c r="W1514" s="1" t="s">
        <v>30</v>
      </c>
      <c r="X1514" s="1" t="s">
        <v>26</v>
      </c>
      <c r="Y1514">
        <v>1</v>
      </c>
    </row>
    <row r="1515" spans="1:25" hidden="1" x14ac:dyDescent="0.25">
      <c r="A1515" s="1" t="s">
        <v>25</v>
      </c>
      <c r="B1515" s="1" t="s">
        <v>26</v>
      </c>
      <c r="C1515" s="1" t="s">
        <v>26</v>
      </c>
      <c r="D1515" s="1" t="s">
        <v>46</v>
      </c>
      <c r="E1515" s="1" t="s">
        <v>53</v>
      </c>
      <c r="F1515">
        <v>2016</v>
      </c>
      <c r="G1515">
        <v>2016</v>
      </c>
      <c r="H1515">
        <v>2016</v>
      </c>
      <c r="I1515" s="1" t="s">
        <v>29</v>
      </c>
      <c r="J1515" s="1" t="s">
        <v>30</v>
      </c>
      <c r="K1515" s="1" t="s">
        <v>60</v>
      </c>
      <c r="L1515" s="1" t="s">
        <v>476</v>
      </c>
      <c r="M1515" s="1" t="s">
        <v>74</v>
      </c>
      <c r="N1515" s="1" t="s">
        <v>34</v>
      </c>
      <c r="O1515" s="1" t="s">
        <v>35</v>
      </c>
      <c r="P1515" s="1" t="s">
        <v>25</v>
      </c>
      <c r="Q1515" s="1" t="s">
        <v>26</v>
      </c>
      <c r="R1515" s="1" t="s">
        <v>26</v>
      </c>
      <c r="S1515" s="1" t="s">
        <v>25</v>
      </c>
      <c r="T1515" s="1" t="s">
        <v>25</v>
      </c>
      <c r="U1515" s="1" t="s">
        <v>36</v>
      </c>
      <c r="V1515" s="1" t="s">
        <v>71</v>
      </c>
      <c r="W1515" s="1" t="s">
        <v>30</v>
      </c>
      <c r="X1515" s="1" t="s">
        <v>26</v>
      </c>
      <c r="Y1515">
        <v>2</v>
      </c>
    </row>
    <row r="1516" spans="1:25" hidden="1" x14ac:dyDescent="0.25">
      <c r="A1516" s="1" t="s">
        <v>25</v>
      </c>
      <c r="B1516" s="1" t="s">
        <v>26</v>
      </c>
      <c r="C1516" s="1" t="s">
        <v>26</v>
      </c>
      <c r="D1516" s="1" t="s">
        <v>27</v>
      </c>
      <c r="E1516" s="1" t="s">
        <v>28</v>
      </c>
      <c r="F1516">
        <v>2015</v>
      </c>
      <c r="G1516">
        <v>2015</v>
      </c>
      <c r="H1516">
        <v>2015</v>
      </c>
      <c r="I1516" s="1" t="s">
        <v>29</v>
      </c>
      <c r="J1516" s="1" t="s">
        <v>30</v>
      </c>
      <c r="K1516" s="1" t="s">
        <v>66</v>
      </c>
      <c r="L1516" s="1" t="s">
        <v>341</v>
      </c>
      <c r="M1516" s="1" t="s">
        <v>175</v>
      </c>
      <c r="N1516" s="1" t="s">
        <v>34</v>
      </c>
      <c r="O1516" s="1" t="s">
        <v>35</v>
      </c>
      <c r="P1516" s="1" t="s">
        <v>25</v>
      </c>
      <c r="Q1516" s="1" t="s">
        <v>25</v>
      </c>
      <c r="R1516" s="1" t="s">
        <v>26</v>
      </c>
      <c r="S1516" s="1" t="s">
        <v>25</v>
      </c>
      <c r="T1516" s="1" t="s">
        <v>26</v>
      </c>
      <c r="U1516" s="1" t="s">
        <v>36</v>
      </c>
      <c r="V1516" s="1" t="s">
        <v>71</v>
      </c>
      <c r="W1516" s="1" t="s">
        <v>30</v>
      </c>
      <c r="X1516" s="1" t="s">
        <v>25</v>
      </c>
      <c r="Y1516">
        <v>1</v>
      </c>
    </row>
    <row r="1517" spans="1:25" hidden="1" x14ac:dyDescent="0.25">
      <c r="A1517" s="1" t="s">
        <v>25</v>
      </c>
      <c r="B1517" s="1" t="s">
        <v>26</v>
      </c>
      <c r="C1517" s="1" t="s">
        <v>26</v>
      </c>
      <c r="D1517" s="1" t="s">
        <v>27</v>
      </c>
      <c r="E1517" s="1" t="s">
        <v>28</v>
      </c>
      <c r="F1517">
        <v>2018</v>
      </c>
      <c r="G1517">
        <v>2018</v>
      </c>
      <c r="H1517">
        <v>2018</v>
      </c>
      <c r="I1517" s="1" t="s">
        <v>29</v>
      </c>
      <c r="J1517" s="1" t="s">
        <v>30</v>
      </c>
      <c r="K1517" s="1" t="s">
        <v>66</v>
      </c>
      <c r="L1517" s="1" t="s">
        <v>517</v>
      </c>
      <c r="M1517" s="1" t="s">
        <v>94</v>
      </c>
      <c r="N1517" s="1" t="s">
        <v>34</v>
      </c>
      <c r="O1517" s="1" t="s">
        <v>35</v>
      </c>
      <c r="P1517" s="1" t="s">
        <v>25</v>
      </c>
      <c r="Q1517" s="1" t="s">
        <v>25</v>
      </c>
      <c r="R1517" s="1" t="s">
        <v>26</v>
      </c>
      <c r="S1517" s="1" t="s">
        <v>25</v>
      </c>
      <c r="T1517" s="1" t="s">
        <v>25</v>
      </c>
      <c r="U1517" s="1" t="s">
        <v>36</v>
      </c>
      <c r="V1517" s="1" t="s">
        <v>71</v>
      </c>
      <c r="W1517" s="1" t="s">
        <v>30</v>
      </c>
      <c r="X1517" s="1" t="s">
        <v>25</v>
      </c>
      <c r="Y1517">
        <v>1</v>
      </c>
    </row>
    <row r="1518" spans="1:25" hidden="1" x14ac:dyDescent="0.25">
      <c r="A1518" s="1" t="s">
        <v>25</v>
      </c>
      <c r="B1518" s="1" t="s">
        <v>26</v>
      </c>
      <c r="C1518" s="1" t="s">
        <v>26</v>
      </c>
      <c r="D1518" s="1" t="s">
        <v>27</v>
      </c>
      <c r="E1518" s="1" t="s">
        <v>28</v>
      </c>
      <c r="F1518">
        <v>2020</v>
      </c>
      <c r="G1518">
        <v>2020</v>
      </c>
      <c r="H1518">
        <v>2020</v>
      </c>
      <c r="I1518" s="1" t="s">
        <v>29</v>
      </c>
      <c r="J1518" s="1" t="s">
        <v>30</v>
      </c>
      <c r="K1518" s="1" t="s">
        <v>38</v>
      </c>
      <c r="L1518" s="1" t="s">
        <v>39</v>
      </c>
      <c r="M1518" s="1" t="s">
        <v>40</v>
      </c>
      <c r="N1518" s="1" t="s">
        <v>34</v>
      </c>
      <c r="O1518" s="1" t="s">
        <v>35</v>
      </c>
      <c r="P1518" s="1" t="s">
        <v>25</v>
      </c>
      <c r="Q1518" s="1" t="s">
        <v>25</v>
      </c>
      <c r="R1518" s="1" t="s">
        <v>26</v>
      </c>
      <c r="S1518" s="1" t="s">
        <v>25</v>
      </c>
      <c r="T1518" s="1" t="s">
        <v>25</v>
      </c>
      <c r="U1518" s="1" t="s">
        <v>36</v>
      </c>
      <c r="V1518" s="1" t="s">
        <v>71</v>
      </c>
      <c r="W1518" s="1" t="s">
        <v>122</v>
      </c>
      <c r="X1518" s="1" t="s">
        <v>26</v>
      </c>
      <c r="Y1518">
        <v>1</v>
      </c>
    </row>
    <row r="1519" spans="1:25" hidden="1" x14ac:dyDescent="0.25">
      <c r="A1519" s="1" t="s">
        <v>25</v>
      </c>
      <c r="B1519" s="1" t="s">
        <v>26</v>
      </c>
      <c r="C1519" s="1" t="s">
        <v>26</v>
      </c>
      <c r="D1519" s="1" t="s">
        <v>46</v>
      </c>
      <c r="E1519" s="1" t="s">
        <v>42</v>
      </c>
      <c r="F1519">
        <v>2018</v>
      </c>
      <c r="G1519">
        <v>2018</v>
      </c>
      <c r="H1519">
        <v>2018</v>
      </c>
      <c r="I1519" s="1" t="s">
        <v>29</v>
      </c>
      <c r="J1519" s="1" t="s">
        <v>30</v>
      </c>
      <c r="K1519" s="1" t="s">
        <v>82</v>
      </c>
      <c r="L1519" s="1" t="s">
        <v>352</v>
      </c>
      <c r="M1519" s="1" t="s">
        <v>84</v>
      </c>
      <c r="N1519" s="1" t="s">
        <v>34</v>
      </c>
      <c r="O1519" s="1" t="s">
        <v>35</v>
      </c>
      <c r="P1519" s="1" t="s">
        <v>26</v>
      </c>
      <c r="Q1519" s="1" t="s">
        <v>26</v>
      </c>
      <c r="R1519" s="1" t="s">
        <v>26</v>
      </c>
      <c r="S1519" s="1" t="s">
        <v>26</v>
      </c>
      <c r="T1519" s="1" t="s">
        <v>26</v>
      </c>
      <c r="U1519" s="1" t="s">
        <v>36</v>
      </c>
      <c r="V1519" s="1" t="s">
        <v>71</v>
      </c>
      <c r="W1519" s="1" t="s">
        <v>30</v>
      </c>
      <c r="X1519" s="1" t="s">
        <v>26</v>
      </c>
      <c r="Y1519">
        <v>1</v>
      </c>
    </row>
    <row r="1520" spans="1:25" hidden="1" x14ac:dyDescent="0.25">
      <c r="A1520" s="1" t="s">
        <v>25</v>
      </c>
      <c r="B1520" s="1" t="s">
        <v>26</v>
      </c>
      <c r="C1520" s="1" t="s">
        <v>26</v>
      </c>
      <c r="D1520" s="1" t="s">
        <v>27</v>
      </c>
      <c r="E1520" s="1" t="s">
        <v>42</v>
      </c>
      <c r="F1520">
        <v>2018</v>
      </c>
      <c r="G1520">
        <v>2018</v>
      </c>
      <c r="H1520">
        <v>2018</v>
      </c>
      <c r="I1520" s="1" t="s">
        <v>29</v>
      </c>
      <c r="J1520" s="1" t="s">
        <v>30</v>
      </c>
      <c r="K1520" s="1" t="s">
        <v>38</v>
      </c>
      <c r="L1520" s="1" t="s">
        <v>206</v>
      </c>
      <c r="M1520" s="1" t="s">
        <v>55</v>
      </c>
      <c r="N1520" s="1" t="s">
        <v>34</v>
      </c>
      <c r="O1520" s="1" t="s">
        <v>35</v>
      </c>
      <c r="P1520" s="1" t="s">
        <v>26</v>
      </c>
      <c r="Q1520" s="1" t="s">
        <v>26</v>
      </c>
      <c r="R1520" s="1" t="s">
        <v>26</v>
      </c>
      <c r="S1520" s="1" t="s">
        <v>26</v>
      </c>
      <c r="T1520" s="1" t="s">
        <v>26</v>
      </c>
      <c r="U1520" s="1" t="s">
        <v>36</v>
      </c>
      <c r="V1520" s="1" t="s">
        <v>71</v>
      </c>
      <c r="W1520" s="1" t="s">
        <v>30</v>
      </c>
      <c r="X1520" s="1" t="s">
        <v>26</v>
      </c>
      <c r="Y1520">
        <v>1</v>
      </c>
    </row>
    <row r="1521" spans="1:25" hidden="1" x14ac:dyDescent="0.25">
      <c r="A1521" s="1" t="s">
        <v>25</v>
      </c>
      <c r="B1521" s="1" t="s">
        <v>26</v>
      </c>
      <c r="C1521" s="1" t="s">
        <v>26</v>
      </c>
      <c r="D1521" s="1" t="s">
        <v>27</v>
      </c>
      <c r="E1521" s="1" t="s">
        <v>42</v>
      </c>
      <c r="F1521">
        <v>2020</v>
      </c>
      <c r="G1521">
        <v>2020</v>
      </c>
      <c r="H1521">
        <v>2020</v>
      </c>
      <c r="I1521" s="1" t="s">
        <v>29</v>
      </c>
      <c r="J1521" s="1" t="s">
        <v>30</v>
      </c>
      <c r="K1521" s="1" t="s">
        <v>151</v>
      </c>
      <c r="L1521" s="1" t="s">
        <v>152</v>
      </c>
      <c r="M1521" s="1" t="s">
        <v>153</v>
      </c>
      <c r="N1521" s="1" t="s">
        <v>34</v>
      </c>
      <c r="O1521" s="1" t="s">
        <v>35</v>
      </c>
      <c r="P1521" s="1" t="s">
        <v>26</v>
      </c>
      <c r="Q1521" s="1" t="s">
        <v>26</v>
      </c>
      <c r="R1521" s="1" t="s">
        <v>26</v>
      </c>
      <c r="S1521" s="1" t="s">
        <v>26</v>
      </c>
      <c r="T1521" s="1" t="s">
        <v>26</v>
      </c>
      <c r="U1521" s="1" t="s">
        <v>36</v>
      </c>
      <c r="V1521" s="1" t="s">
        <v>71</v>
      </c>
      <c r="W1521" s="1" t="s">
        <v>30</v>
      </c>
      <c r="X1521" s="1" t="s">
        <v>25</v>
      </c>
      <c r="Y1521">
        <v>1</v>
      </c>
    </row>
    <row r="1522" spans="1:25" hidden="1" x14ac:dyDescent="0.25">
      <c r="A1522" s="1" t="s">
        <v>25</v>
      </c>
      <c r="B1522" s="1" t="s">
        <v>26</v>
      </c>
      <c r="C1522" s="1" t="s">
        <v>26</v>
      </c>
      <c r="D1522" s="1" t="s">
        <v>46</v>
      </c>
      <c r="E1522" s="1" t="s">
        <v>69</v>
      </c>
      <c r="F1522">
        <v>2017</v>
      </c>
      <c r="G1522">
        <v>2017</v>
      </c>
      <c r="H1522">
        <v>2017</v>
      </c>
      <c r="I1522" s="1" t="s">
        <v>29</v>
      </c>
      <c r="J1522" s="1" t="s">
        <v>30</v>
      </c>
      <c r="K1522" s="1" t="s">
        <v>145</v>
      </c>
      <c r="L1522" s="1" t="s">
        <v>534</v>
      </c>
      <c r="M1522" s="1" t="s">
        <v>147</v>
      </c>
      <c r="N1522" s="1" t="s">
        <v>34</v>
      </c>
      <c r="O1522" s="1" t="s">
        <v>35</v>
      </c>
      <c r="P1522" s="1" t="s">
        <v>25</v>
      </c>
      <c r="Q1522" s="1" t="s">
        <v>26</v>
      </c>
      <c r="R1522" s="1" t="s">
        <v>26</v>
      </c>
      <c r="S1522" s="1" t="s">
        <v>26</v>
      </c>
      <c r="T1522" s="1" t="s">
        <v>25</v>
      </c>
      <c r="U1522" s="1" t="s">
        <v>36</v>
      </c>
      <c r="V1522" s="1" t="s">
        <v>71</v>
      </c>
      <c r="W1522" s="1" t="s">
        <v>30</v>
      </c>
      <c r="X1522" s="1" t="s">
        <v>25</v>
      </c>
      <c r="Y1522">
        <v>1</v>
      </c>
    </row>
    <row r="1523" spans="1:25" hidden="1" x14ac:dyDescent="0.25">
      <c r="A1523" s="1" t="s">
        <v>25</v>
      </c>
      <c r="B1523" s="1" t="s">
        <v>26</v>
      </c>
      <c r="C1523" s="1" t="s">
        <v>26</v>
      </c>
      <c r="D1523" s="1" t="s">
        <v>27</v>
      </c>
      <c r="E1523" s="1" t="s">
        <v>28</v>
      </c>
      <c r="F1523">
        <v>2019</v>
      </c>
      <c r="G1523">
        <v>2019</v>
      </c>
      <c r="H1523">
        <v>2019</v>
      </c>
      <c r="I1523" s="1" t="s">
        <v>29</v>
      </c>
      <c r="J1523" s="1" t="s">
        <v>30</v>
      </c>
      <c r="K1523" s="1" t="s">
        <v>66</v>
      </c>
      <c r="L1523" s="1" t="s">
        <v>226</v>
      </c>
      <c r="M1523" s="1" t="s">
        <v>68</v>
      </c>
      <c r="N1523" s="1" t="s">
        <v>34</v>
      </c>
      <c r="O1523" s="1" t="s">
        <v>35</v>
      </c>
      <c r="P1523" s="1" t="s">
        <v>25</v>
      </c>
      <c r="Q1523" s="1" t="s">
        <v>25</v>
      </c>
      <c r="R1523" s="1" t="s">
        <v>26</v>
      </c>
      <c r="S1523" s="1" t="s">
        <v>25</v>
      </c>
      <c r="T1523" s="1" t="s">
        <v>25</v>
      </c>
      <c r="U1523" s="1" t="s">
        <v>36</v>
      </c>
      <c r="V1523" s="1" t="s">
        <v>71</v>
      </c>
      <c r="W1523" s="1" t="s">
        <v>551</v>
      </c>
      <c r="X1523" s="1" t="s">
        <v>25</v>
      </c>
      <c r="Y1523">
        <v>1</v>
      </c>
    </row>
    <row r="1524" spans="1:25" hidden="1" x14ac:dyDescent="0.25">
      <c r="A1524" s="1" t="s">
        <v>25</v>
      </c>
      <c r="B1524" s="1" t="s">
        <v>26</v>
      </c>
      <c r="C1524" s="1" t="s">
        <v>26</v>
      </c>
      <c r="D1524" s="1" t="s">
        <v>27</v>
      </c>
      <c r="E1524" s="1" t="s">
        <v>28</v>
      </c>
      <c r="F1524">
        <v>2019</v>
      </c>
      <c r="G1524">
        <v>2019</v>
      </c>
      <c r="H1524">
        <v>2019</v>
      </c>
      <c r="I1524" s="1" t="s">
        <v>29</v>
      </c>
      <c r="J1524" s="1" t="s">
        <v>30</v>
      </c>
      <c r="K1524" s="1" t="s">
        <v>47</v>
      </c>
      <c r="L1524" s="1" t="s">
        <v>48</v>
      </c>
      <c r="M1524" s="1" t="s">
        <v>49</v>
      </c>
      <c r="N1524" s="1" t="s">
        <v>34</v>
      </c>
      <c r="O1524" s="1" t="s">
        <v>35</v>
      </c>
      <c r="P1524" s="1" t="s">
        <v>25</v>
      </c>
      <c r="Q1524" s="1" t="s">
        <v>25</v>
      </c>
      <c r="R1524" s="1" t="s">
        <v>26</v>
      </c>
      <c r="S1524" s="1" t="s">
        <v>25</v>
      </c>
      <c r="T1524" s="1" t="s">
        <v>26</v>
      </c>
      <c r="U1524" s="1" t="s">
        <v>36</v>
      </c>
      <c r="V1524" s="1" t="s">
        <v>71</v>
      </c>
      <c r="W1524" s="1" t="s">
        <v>30</v>
      </c>
      <c r="X1524" s="1" t="s">
        <v>26</v>
      </c>
      <c r="Y1524">
        <v>1</v>
      </c>
    </row>
    <row r="1525" spans="1:25" hidden="1" x14ac:dyDescent="0.25">
      <c r="A1525" s="1" t="s">
        <v>25</v>
      </c>
      <c r="B1525" s="1" t="s">
        <v>26</v>
      </c>
      <c r="C1525" s="1" t="s">
        <v>26</v>
      </c>
      <c r="D1525" s="1" t="s">
        <v>27</v>
      </c>
      <c r="E1525" s="1" t="s">
        <v>28</v>
      </c>
      <c r="F1525">
        <v>2018</v>
      </c>
      <c r="G1525">
        <v>2018</v>
      </c>
      <c r="H1525">
        <v>2018</v>
      </c>
      <c r="I1525" s="1" t="s">
        <v>29</v>
      </c>
      <c r="J1525" s="1" t="s">
        <v>30</v>
      </c>
      <c r="K1525" s="1" t="s">
        <v>43</v>
      </c>
      <c r="L1525" s="1" t="s">
        <v>44</v>
      </c>
      <c r="M1525" s="1" t="s">
        <v>45</v>
      </c>
      <c r="N1525" s="1" t="s">
        <v>34</v>
      </c>
      <c r="O1525" s="1" t="s">
        <v>35</v>
      </c>
      <c r="P1525" s="1" t="s">
        <v>26</v>
      </c>
      <c r="Q1525" s="1" t="s">
        <v>25</v>
      </c>
      <c r="R1525" s="1" t="s">
        <v>26</v>
      </c>
      <c r="S1525" s="1" t="s">
        <v>25</v>
      </c>
      <c r="T1525" s="1" t="s">
        <v>25</v>
      </c>
      <c r="U1525" s="1" t="s">
        <v>36</v>
      </c>
      <c r="V1525" s="1" t="s">
        <v>71</v>
      </c>
      <c r="W1525" s="1" t="s">
        <v>30</v>
      </c>
      <c r="X1525" s="1" t="s">
        <v>26</v>
      </c>
      <c r="Y1525">
        <v>1</v>
      </c>
    </row>
    <row r="1526" spans="1:25" hidden="1" x14ac:dyDescent="0.25">
      <c r="A1526" s="1" t="s">
        <v>26</v>
      </c>
      <c r="B1526" s="1" t="s">
        <v>26</v>
      </c>
      <c r="C1526" s="1" t="s">
        <v>26</v>
      </c>
      <c r="D1526" s="1" t="s">
        <v>27</v>
      </c>
      <c r="E1526" s="1" t="s">
        <v>42</v>
      </c>
      <c r="F1526">
        <v>2018</v>
      </c>
      <c r="G1526">
        <v>2018</v>
      </c>
      <c r="H1526">
        <v>2018</v>
      </c>
      <c r="I1526" s="1" t="s">
        <v>29</v>
      </c>
      <c r="J1526" s="1" t="s">
        <v>30</v>
      </c>
      <c r="K1526" s="1" t="s">
        <v>50</v>
      </c>
      <c r="L1526" s="1" t="s">
        <v>380</v>
      </c>
      <c r="M1526" s="1" t="s">
        <v>52</v>
      </c>
      <c r="N1526" s="1" t="s">
        <v>34</v>
      </c>
      <c r="O1526" s="1" t="s">
        <v>35</v>
      </c>
      <c r="P1526" s="1" t="s">
        <v>26</v>
      </c>
      <c r="Q1526" s="1" t="s">
        <v>26</v>
      </c>
      <c r="R1526" s="1" t="s">
        <v>25</v>
      </c>
      <c r="S1526" s="1" t="s">
        <v>26</v>
      </c>
      <c r="T1526" s="1" t="s">
        <v>26</v>
      </c>
      <c r="U1526" s="1" t="s">
        <v>36</v>
      </c>
      <c r="V1526" s="1" t="s">
        <v>71</v>
      </c>
      <c r="W1526" s="1" t="s">
        <v>30</v>
      </c>
      <c r="X1526" s="1" t="s">
        <v>26</v>
      </c>
      <c r="Y1526">
        <v>1</v>
      </c>
    </row>
    <row r="1527" spans="1:25" hidden="1" x14ac:dyDescent="0.25">
      <c r="A1527" s="1" t="s">
        <v>25</v>
      </c>
      <c r="B1527" s="1" t="s">
        <v>26</v>
      </c>
      <c r="C1527" s="1" t="s">
        <v>26</v>
      </c>
      <c r="D1527" s="1" t="s">
        <v>27</v>
      </c>
      <c r="E1527" s="1" t="s">
        <v>42</v>
      </c>
      <c r="F1527">
        <v>2019</v>
      </c>
      <c r="G1527">
        <v>2019</v>
      </c>
      <c r="H1527">
        <v>2019</v>
      </c>
      <c r="I1527" s="1" t="s">
        <v>29</v>
      </c>
      <c r="J1527" s="1" t="s">
        <v>30</v>
      </c>
      <c r="K1527" s="1" t="s">
        <v>168</v>
      </c>
      <c r="L1527" s="1" t="s">
        <v>204</v>
      </c>
      <c r="M1527" s="1" t="s">
        <v>62</v>
      </c>
      <c r="N1527" s="1" t="s">
        <v>34</v>
      </c>
      <c r="O1527" s="1" t="s">
        <v>35</v>
      </c>
      <c r="P1527" s="1" t="s">
        <v>26</v>
      </c>
      <c r="Q1527" s="1" t="s">
        <v>26</v>
      </c>
      <c r="R1527" s="1" t="s">
        <v>26</v>
      </c>
      <c r="S1527" s="1" t="s">
        <v>26</v>
      </c>
      <c r="T1527" s="1" t="s">
        <v>26</v>
      </c>
      <c r="U1527" s="1" t="s">
        <v>36</v>
      </c>
      <c r="V1527" s="1" t="s">
        <v>71</v>
      </c>
      <c r="W1527" s="1" t="s">
        <v>551</v>
      </c>
      <c r="X1527" s="1" t="s">
        <v>25</v>
      </c>
      <c r="Y1527">
        <v>1</v>
      </c>
    </row>
    <row r="1528" spans="1:25" hidden="1" x14ac:dyDescent="0.25">
      <c r="A1528" s="1" t="s">
        <v>25</v>
      </c>
      <c r="B1528" s="1" t="s">
        <v>26</v>
      </c>
      <c r="C1528" s="1" t="s">
        <v>26</v>
      </c>
      <c r="D1528" s="1" t="s">
        <v>46</v>
      </c>
      <c r="E1528" s="1" t="s">
        <v>53</v>
      </c>
      <c r="F1528">
        <v>2020</v>
      </c>
      <c r="G1528">
        <v>2020</v>
      </c>
      <c r="H1528">
        <v>2020</v>
      </c>
      <c r="I1528" s="1" t="s">
        <v>29</v>
      </c>
      <c r="J1528" s="1" t="s">
        <v>30</v>
      </c>
      <c r="K1528" s="1" t="s">
        <v>78</v>
      </c>
      <c r="L1528" s="1" t="s">
        <v>535</v>
      </c>
      <c r="M1528" s="1" t="s">
        <v>80</v>
      </c>
      <c r="N1528" s="1" t="s">
        <v>34</v>
      </c>
      <c r="O1528" s="1" t="s">
        <v>35</v>
      </c>
      <c r="P1528" s="1" t="s">
        <v>25</v>
      </c>
      <c r="Q1528" s="1" t="s">
        <v>26</v>
      </c>
      <c r="R1528" s="1" t="s">
        <v>26</v>
      </c>
      <c r="S1528" s="1" t="s">
        <v>25</v>
      </c>
      <c r="T1528" s="1" t="s">
        <v>25</v>
      </c>
      <c r="U1528" s="1" t="s">
        <v>36</v>
      </c>
      <c r="V1528" s="1" t="s">
        <v>71</v>
      </c>
      <c r="W1528" s="1" t="s">
        <v>30</v>
      </c>
      <c r="X1528" s="1" t="s">
        <v>26</v>
      </c>
      <c r="Y1528">
        <v>1</v>
      </c>
    </row>
    <row r="1529" spans="1:25" hidden="1" x14ac:dyDescent="0.25">
      <c r="A1529" s="1" t="s">
        <v>25</v>
      </c>
      <c r="B1529" s="1" t="s">
        <v>26</v>
      </c>
      <c r="C1529" s="1" t="s">
        <v>26</v>
      </c>
      <c r="D1529" s="1" t="s">
        <v>46</v>
      </c>
      <c r="E1529" s="1" t="s">
        <v>53</v>
      </c>
      <c r="F1529">
        <v>2018</v>
      </c>
      <c r="G1529">
        <v>2018</v>
      </c>
      <c r="H1529">
        <v>2018</v>
      </c>
      <c r="I1529" s="1" t="s">
        <v>29</v>
      </c>
      <c r="J1529" s="1" t="s">
        <v>30</v>
      </c>
      <c r="K1529" s="1" t="s">
        <v>168</v>
      </c>
      <c r="L1529" s="1" t="s">
        <v>169</v>
      </c>
      <c r="M1529" s="1" t="s">
        <v>62</v>
      </c>
      <c r="N1529" s="1" t="s">
        <v>34</v>
      </c>
      <c r="O1529" s="1" t="s">
        <v>35</v>
      </c>
      <c r="P1529" s="1" t="s">
        <v>25</v>
      </c>
      <c r="Q1529" s="1" t="s">
        <v>26</v>
      </c>
      <c r="R1529" s="1" t="s">
        <v>26</v>
      </c>
      <c r="S1529" s="1" t="s">
        <v>25</v>
      </c>
      <c r="T1529" s="1" t="s">
        <v>25</v>
      </c>
      <c r="U1529" s="1" t="s">
        <v>36</v>
      </c>
      <c r="V1529" s="1" t="s">
        <v>71</v>
      </c>
      <c r="W1529" s="1" t="s">
        <v>30</v>
      </c>
      <c r="X1529" s="1" t="s">
        <v>26</v>
      </c>
      <c r="Y1529">
        <v>2</v>
      </c>
    </row>
    <row r="1530" spans="1:25" hidden="1" x14ac:dyDescent="0.25">
      <c r="A1530" s="1" t="s">
        <v>25</v>
      </c>
      <c r="B1530" s="1" t="s">
        <v>26</v>
      </c>
      <c r="C1530" s="1" t="s">
        <v>26</v>
      </c>
      <c r="D1530" s="1" t="s">
        <v>27</v>
      </c>
      <c r="E1530" s="1" t="s">
        <v>28</v>
      </c>
      <c r="F1530">
        <v>2016</v>
      </c>
      <c r="G1530">
        <v>2016</v>
      </c>
      <c r="H1530">
        <v>2016</v>
      </c>
      <c r="I1530" s="1" t="s">
        <v>29</v>
      </c>
      <c r="J1530" s="1" t="s">
        <v>30</v>
      </c>
      <c r="K1530" s="1" t="s">
        <v>104</v>
      </c>
      <c r="L1530" s="1" t="s">
        <v>150</v>
      </c>
      <c r="M1530" s="1" t="s">
        <v>106</v>
      </c>
      <c r="N1530" s="1" t="s">
        <v>34</v>
      </c>
      <c r="O1530" s="1" t="s">
        <v>35</v>
      </c>
      <c r="P1530" s="1" t="s">
        <v>25</v>
      </c>
      <c r="Q1530" s="1" t="s">
        <v>25</v>
      </c>
      <c r="R1530" s="1" t="s">
        <v>26</v>
      </c>
      <c r="S1530" s="1" t="s">
        <v>26</v>
      </c>
      <c r="T1530" s="1" t="s">
        <v>26</v>
      </c>
      <c r="U1530" s="1" t="s">
        <v>36</v>
      </c>
      <c r="V1530" s="1" t="s">
        <v>71</v>
      </c>
      <c r="W1530" s="1" t="s">
        <v>30</v>
      </c>
      <c r="X1530" s="1" t="s">
        <v>26</v>
      </c>
      <c r="Y1530">
        <v>1</v>
      </c>
    </row>
    <row r="1531" spans="1:25" hidden="1" x14ac:dyDescent="0.25">
      <c r="A1531" s="1" t="s">
        <v>25</v>
      </c>
      <c r="B1531" s="1" t="s">
        <v>26</v>
      </c>
      <c r="C1531" s="1" t="s">
        <v>26</v>
      </c>
      <c r="D1531" s="1" t="s">
        <v>46</v>
      </c>
      <c r="E1531" s="1" t="s">
        <v>42</v>
      </c>
      <c r="F1531">
        <v>2019</v>
      </c>
      <c r="G1531">
        <v>2019</v>
      </c>
      <c r="H1531">
        <v>2019</v>
      </c>
      <c r="I1531" s="1" t="s">
        <v>29</v>
      </c>
      <c r="J1531" s="1" t="s">
        <v>30</v>
      </c>
      <c r="K1531" s="1" t="s">
        <v>75</v>
      </c>
      <c r="L1531" s="1" t="s">
        <v>133</v>
      </c>
      <c r="M1531" s="1" t="s">
        <v>77</v>
      </c>
      <c r="N1531" s="1" t="s">
        <v>34</v>
      </c>
      <c r="O1531" s="1" t="s">
        <v>35</v>
      </c>
      <c r="P1531" s="1" t="s">
        <v>26</v>
      </c>
      <c r="Q1531" s="1" t="s">
        <v>26</v>
      </c>
      <c r="R1531" s="1" t="s">
        <v>26</v>
      </c>
      <c r="S1531" s="1" t="s">
        <v>26</v>
      </c>
      <c r="T1531" s="1" t="s">
        <v>26</v>
      </c>
      <c r="U1531" s="1" t="s">
        <v>36</v>
      </c>
      <c r="V1531" s="1" t="s">
        <v>71</v>
      </c>
      <c r="W1531" s="1" t="s">
        <v>551</v>
      </c>
      <c r="X1531" s="1" t="s">
        <v>25</v>
      </c>
      <c r="Y1531">
        <v>1</v>
      </c>
    </row>
    <row r="1532" spans="1:25" hidden="1" x14ac:dyDescent="0.25">
      <c r="A1532" s="1" t="s">
        <v>25</v>
      </c>
      <c r="B1532" s="1" t="s">
        <v>26</v>
      </c>
      <c r="C1532" s="1" t="s">
        <v>26</v>
      </c>
      <c r="D1532" s="1" t="s">
        <v>27</v>
      </c>
      <c r="E1532" s="1" t="s">
        <v>42</v>
      </c>
      <c r="F1532">
        <v>2019</v>
      </c>
      <c r="G1532">
        <v>2019</v>
      </c>
      <c r="H1532">
        <v>2019</v>
      </c>
      <c r="I1532" s="1" t="s">
        <v>29</v>
      </c>
      <c r="J1532" s="1" t="s">
        <v>30</v>
      </c>
      <c r="K1532" s="1" t="s">
        <v>57</v>
      </c>
      <c r="L1532" s="1" t="s">
        <v>72</v>
      </c>
      <c r="M1532" s="1" t="s">
        <v>59</v>
      </c>
      <c r="N1532" s="1" t="s">
        <v>34</v>
      </c>
      <c r="O1532" s="1" t="s">
        <v>35</v>
      </c>
      <c r="P1532" s="1" t="s">
        <v>26</v>
      </c>
      <c r="Q1532" s="1" t="s">
        <v>26</v>
      </c>
      <c r="R1532" s="1" t="s">
        <v>26</v>
      </c>
      <c r="S1532" s="1" t="s">
        <v>26</v>
      </c>
      <c r="T1532" s="1" t="s">
        <v>26</v>
      </c>
      <c r="U1532" s="1" t="s">
        <v>36</v>
      </c>
      <c r="V1532" s="1" t="s">
        <v>71</v>
      </c>
      <c r="W1532" s="1" t="s">
        <v>30</v>
      </c>
      <c r="X1532" s="1" t="s">
        <v>25</v>
      </c>
      <c r="Y1532">
        <v>1</v>
      </c>
    </row>
    <row r="1533" spans="1:25" hidden="1" x14ac:dyDescent="0.25">
      <c r="A1533" s="1" t="s">
        <v>25</v>
      </c>
      <c r="B1533" s="1" t="s">
        <v>26</v>
      </c>
      <c r="C1533" s="1" t="s">
        <v>26</v>
      </c>
      <c r="D1533" s="1" t="s">
        <v>46</v>
      </c>
      <c r="E1533" s="1" t="s">
        <v>53</v>
      </c>
      <c r="F1533">
        <v>2019</v>
      </c>
      <c r="G1533">
        <v>2019</v>
      </c>
      <c r="H1533">
        <v>2019</v>
      </c>
      <c r="I1533" s="1" t="s">
        <v>29</v>
      </c>
      <c r="J1533" s="1" t="s">
        <v>30</v>
      </c>
      <c r="K1533" s="1" t="s">
        <v>66</v>
      </c>
      <c r="L1533" s="1" t="s">
        <v>265</v>
      </c>
      <c r="M1533" s="1" t="s">
        <v>175</v>
      </c>
      <c r="N1533" s="1" t="s">
        <v>34</v>
      </c>
      <c r="O1533" s="1" t="s">
        <v>35</v>
      </c>
      <c r="P1533" s="1" t="s">
        <v>25</v>
      </c>
      <c r="Q1533" s="1" t="s">
        <v>26</v>
      </c>
      <c r="R1533" s="1" t="s">
        <v>26</v>
      </c>
      <c r="S1533" s="1" t="s">
        <v>26</v>
      </c>
      <c r="T1533" s="1" t="s">
        <v>26</v>
      </c>
      <c r="U1533" s="1" t="s">
        <v>36</v>
      </c>
      <c r="V1533" s="1" t="s">
        <v>71</v>
      </c>
      <c r="W1533" s="1" t="s">
        <v>551</v>
      </c>
      <c r="X1533" s="1" t="s">
        <v>25</v>
      </c>
      <c r="Y1533">
        <v>1</v>
      </c>
    </row>
    <row r="1534" spans="1:25" hidden="1" x14ac:dyDescent="0.25">
      <c r="A1534" s="1" t="s">
        <v>25</v>
      </c>
      <c r="B1534" s="1" t="s">
        <v>26</v>
      </c>
      <c r="C1534" s="1" t="s">
        <v>26</v>
      </c>
      <c r="D1534" s="1" t="s">
        <v>27</v>
      </c>
      <c r="E1534" s="1" t="s">
        <v>28</v>
      </c>
      <c r="F1534">
        <v>2016</v>
      </c>
      <c r="G1534">
        <v>2016</v>
      </c>
      <c r="H1534">
        <v>2016</v>
      </c>
      <c r="I1534" s="1" t="s">
        <v>29</v>
      </c>
      <c r="J1534" s="1" t="s">
        <v>30</v>
      </c>
      <c r="K1534" s="1" t="s">
        <v>43</v>
      </c>
      <c r="L1534" s="1" t="s">
        <v>44</v>
      </c>
      <c r="M1534" s="1" t="s">
        <v>45</v>
      </c>
      <c r="N1534" s="1" t="s">
        <v>34</v>
      </c>
      <c r="O1534" s="1" t="s">
        <v>35</v>
      </c>
      <c r="P1534" s="1" t="s">
        <v>25</v>
      </c>
      <c r="Q1534" s="1" t="s">
        <v>25</v>
      </c>
      <c r="R1534" s="1" t="s">
        <v>26</v>
      </c>
      <c r="S1534" s="1" t="s">
        <v>25</v>
      </c>
      <c r="T1534" s="1" t="s">
        <v>26</v>
      </c>
      <c r="U1534" s="1" t="s">
        <v>36</v>
      </c>
      <c r="V1534" s="1" t="s">
        <v>71</v>
      </c>
      <c r="W1534" s="1" t="s">
        <v>30</v>
      </c>
      <c r="X1534" s="1" t="s">
        <v>25</v>
      </c>
      <c r="Y1534">
        <v>1</v>
      </c>
    </row>
    <row r="1535" spans="1:25" hidden="1" x14ac:dyDescent="0.25">
      <c r="A1535" s="1" t="s">
        <v>25</v>
      </c>
      <c r="B1535" s="1" t="s">
        <v>26</v>
      </c>
      <c r="C1535" s="1" t="s">
        <v>26</v>
      </c>
      <c r="D1535" s="1" t="s">
        <v>27</v>
      </c>
      <c r="E1535" s="1" t="s">
        <v>28</v>
      </c>
      <c r="F1535">
        <v>2020</v>
      </c>
      <c r="G1535">
        <v>2020</v>
      </c>
      <c r="H1535">
        <v>2020</v>
      </c>
      <c r="I1535" s="1" t="s">
        <v>29</v>
      </c>
      <c r="J1535" s="1" t="s">
        <v>30</v>
      </c>
      <c r="K1535" s="1" t="s">
        <v>89</v>
      </c>
      <c r="L1535" s="1" t="s">
        <v>205</v>
      </c>
      <c r="M1535" s="1" t="s">
        <v>91</v>
      </c>
      <c r="N1535" s="1" t="s">
        <v>34</v>
      </c>
      <c r="O1535" s="1" t="s">
        <v>35</v>
      </c>
      <c r="P1535" s="1" t="s">
        <v>25</v>
      </c>
      <c r="Q1535" s="1" t="s">
        <v>25</v>
      </c>
      <c r="R1535" s="1" t="s">
        <v>26</v>
      </c>
      <c r="S1535" s="1" t="s">
        <v>25</v>
      </c>
      <c r="T1535" s="1" t="s">
        <v>25</v>
      </c>
      <c r="U1535" s="1" t="s">
        <v>36</v>
      </c>
      <c r="V1535" s="1" t="s">
        <v>71</v>
      </c>
      <c r="W1535" s="1" t="s">
        <v>30</v>
      </c>
      <c r="X1535" s="1" t="s">
        <v>26</v>
      </c>
      <c r="Y1535">
        <v>2</v>
      </c>
    </row>
    <row r="1536" spans="1:25" hidden="1" x14ac:dyDescent="0.25">
      <c r="A1536" s="1" t="s">
        <v>25</v>
      </c>
      <c r="B1536" s="1" t="s">
        <v>26</v>
      </c>
      <c r="C1536" s="1" t="s">
        <v>26</v>
      </c>
      <c r="D1536" s="1" t="s">
        <v>46</v>
      </c>
      <c r="E1536" s="1" t="s">
        <v>53</v>
      </c>
      <c r="F1536">
        <v>2017</v>
      </c>
      <c r="G1536">
        <v>2017</v>
      </c>
      <c r="H1536">
        <v>2017</v>
      </c>
      <c r="I1536" s="1" t="s">
        <v>29</v>
      </c>
      <c r="J1536" s="1" t="s">
        <v>30</v>
      </c>
      <c r="K1536" s="1" t="s">
        <v>75</v>
      </c>
      <c r="L1536" s="1" t="s">
        <v>133</v>
      </c>
      <c r="M1536" s="1" t="s">
        <v>77</v>
      </c>
      <c r="N1536" s="1" t="s">
        <v>34</v>
      </c>
      <c r="O1536" s="1" t="s">
        <v>35</v>
      </c>
      <c r="P1536" s="1" t="s">
        <v>25</v>
      </c>
      <c r="Q1536" s="1" t="s">
        <v>26</v>
      </c>
      <c r="R1536" s="1" t="s">
        <v>26</v>
      </c>
      <c r="S1536" s="1" t="s">
        <v>25</v>
      </c>
      <c r="T1536" s="1" t="s">
        <v>25</v>
      </c>
      <c r="U1536" s="1" t="s">
        <v>36</v>
      </c>
      <c r="V1536" s="1" t="s">
        <v>71</v>
      </c>
      <c r="W1536" s="1" t="s">
        <v>30</v>
      </c>
      <c r="X1536" s="1" t="s">
        <v>25</v>
      </c>
      <c r="Y1536">
        <v>1</v>
      </c>
    </row>
    <row r="1537" spans="1:25" hidden="1" x14ac:dyDescent="0.25">
      <c r="A1537" s="1" t="s">
        <v>25</v>
      </c>
      <c r="B1537" s="1" t="s">
        <v>26</v>
      </c>
      <c r="C1537" s="1" t="s">
        <v>26</v>
      </c>
      <c r="D1537" s="1" t="s">
        <v>27</v>
      </c>
      <c r="E1537" s="1" t="s">
        <v>28</v>
      </c>
      <c r="F1537">
        <v>2016</v>
      </c>
      <c r="G1537">
        <v>2016</v>
      </c>
      <c r="H1537">
        <v>2016</v>
      </c>
      <c r="I1537" s="1" t="s">
        <v>29</v>
      </c>
      <c r="J1537" s="1" t="s">
        <v>30</v>
      </c>
      <c r="K1537" s="1" t="s">
        <v>38</v>
      </c>
      <c r="L1537" s="1" t="s">
        <v>39</v>
      </c>
      <c r="M1537" s="1" t="s">
        <v>40</v>
      </c>
      <c r="N1537" s="1" t="s">
        <v>34</v>
      </c>
      <c r="O1537" s="1" t="s">
        <v>35</v>
      </c>
      <c r="P1537" s="1" t="s">
        <v>25</v>
      </c>
      <c r="Q1537" s="1" t="s">
        <v>25</v>
      </c>
      <c r="R1537" s="1" t="s">
        <v>26</v>
      </c>
      <c r="S1537" s="1" t="s">
        <v>25</v>
      </c>
      <c r="T1537" s="1" t="s">
        <v>25</v>
      </c>
      <c r="U1537" s="1" t="s">
        <v>36</v>
      </c>
      <c r="V1537" s="1" t="s">
        <v>71</v>
      </c>
      <c r="W1537" s="1" t="s">
        <v>30</v>
      </c>
      <c r="X1537" s="1" t="s">
        <v>25</v>
      </c>
      <c r="Y1537">
        <v>1</v>
      </c>
    </row>
    <row r="1538" spans="1:25" hidden="1" x14ac:dyDescent="0.25">
      <c r="A1538" s="1" t="s">
        <v>25</v>
      </c>
      <c r="B1538" s="1" t="s">
        <v>26</v>
      </c>
      <c r="C1538" s="1" t="s">
        <v>26</v>
      </c>
      <c r="D1538" s="1" t="s">
        <v>46</v>
      </c>
      <c r="E1538" s="1" t="s">
        <v>42</v>
      </c>
      <c r="F1538">
        <v>2018</v>
      </c>
      <c r="G1538">
        <v>2018</v>
      </c>
      <c r="H1538">
        <v>2018</v>
      </c>
      <c r="I1538" s="1" t="s">
        <v>29</v>
      </c>
      <c r="J1538" s="1" t="s">
        <v>30</v>
      </c>
      <c r="K1538" s="1" t="s">
        <v>145</v>
      </c>
      <c r="L1538" s="1" t="s">
        <v>312</v>
      </c>
      <c r="M1538" s="1" t="s">
        <v>147</v>
      </c>
      <c r="N1538" s="1" t="s">
        <v>34</v>
      </c>
      <c r="O1538" s="1" t="s">
        <v>35</v>
      </c>
      <c r="P1538" s="1" t="s">
        <v>26</v>
      </c>
      <c r="Q1538" s="1" t="s">
        <v>26</v>
      </c>
      <c r="R1538" s="1" t="s">
        <v>26</v>
      </c>
      <c r="S1538" s="1" t="s">
        <v>26</v>
      </c>
      <c r="T1538" s="1" t="s">
        <v>26</v>
      </c>
      <c r="U1538" s="1" t="s">
        <v>36</v>
      </c>
      <c r="V1538" s="1" t="s">
        <v>71</v>
      </c>
      <c r="W1538" s="1" t="s">
        <v>30</v>
      </c>
      <c r="X1538" s="1" t="s">
        <v>25</v>
      </c>
      <c r="Y1538">
        <v>1</v>
      </c>
    </row>
    <row r="1539" spans="1:25" hidden="1" x14ac:dyDescent="0.25">
      <c r="A1539" s="1" t="s">
        <v>25</v>
      </c>
      <c r="B1539" s="1" t="s">
        <v>26</v>
      </c>
      <c r="C1539" s="1" t="s">
        <v>26</v>
      </c>
      <c r="D1539" s="1" t="s">
        <v>46</v>
      </c>
      <c r="E1539" s="1" t="s">
        <v>53</v>
      </c>
      <c r="F1539">
        <v>2018</v>
      </c>
      <c r="G1539">
        <v>2018</v>
      </c>
      <c r="H1539">
        <v>2018</v>
      </c>
      <c r="I1539" s="1" t="s">
        <v>29</v>
      </c>
      <c r="J1539" s="1" t="s">
        <v>30</v>
      </c>
      <c r="K1539" s="1" t="s">
        <v>66</v>
      </c>
      <c r="L1539" s="1" t="s">
        <v>67</v>
      </c>
      <c r="M1539" s="1" t="s">
        <v>68</v>
      </c>
      <c r="N1539" s="1" t="s">
        <v>34</v>
      </c>
      <c r="O1539" s="1" t="s">
        <v>35</v>
      </c>
      <c r="P1539" s="1" t="s">
        <v>25</v>
      </c>
      <c r="Q1539" s="1" t="s">
        <v>26</v>
      </c>
      <c r="R1539" s="1" t="s">
        <v>26</v>
      </c>
      <c r="S1539" s="1" t="s">
        <v>25</v>
      </c>
      <c r="T1539" s="1" t="s">
        <v>25</v>
      </c>
      <c r="U1539" s="1" t="s">
        <v>36</v>
      </c>
      <c r="V1539" s="1" t="s">
        <v>71</v>
      </c>
      <c r="W1539" s="1" t="s">
        <v>30</v>
      </c>
      <c r="X1539" s="1" t="s">
        <v>26</v>
      </c>
      <c r="Y1539">
        <v>1</v>
      </c>
    </row>
    <row r="1540" spans="1:25" hidden="1" x14ac:dyDescent="0.25">
      <c r="A1540" s="1" t="s">
        <v>25</v>
      </c>
      <c r="B1540" s="1" t="s">
        <v>26</v>
      </c>
      <c r="C1540" s="1" t="s">
        <v>26</v>
      </c>
      <c r="D1540" s="1" t="s">
        <v>46</v>
      </c>
      <c r="E1540" s="1" t="s">
        <v>53</v>
      </c>
      <c r="F1540">
        <v>2020</v>
      </c>
      <c r="G1540">
        <v>2020</v>
      </c>
      <c r="H1540">
        <v>2020</v>
      </c>
      <c r="I1540" s="1" t="s">
        <v>29</v>
      </c>
      <c r="J1540" s="1" t="s">
        <v>30</v>
      </c>
      <c r="K1540" s="1" t="s">
        <v>63</v>
      </c>
      <c r="L1540" s="1" t="s">
        <v>172</v>
      </c>
      <c r="M1540" s="1" t="s">
        <v>65</v>
      </c>
      <c r="N1540" s="1" t="s">
        <v>34</v>
      </c>
      <c r="O1540" s="1" t="s">
        <v>35</v>
      </c>
      <c r="P1540" s="1" t="s">
        <v>25</v>
      </c>
      <c r="Q1540" s="1" t="s">
        <v>26</v>
      </c>
      <c r="R1540" s="1" t="s">
        <v>26</v>
      </c>
      <c r="S1540" s="1" t="s">
        <v>25</v>
      </c>
      <c r="T1540" s="1" t="s">
        <v>26</v>
      </c>
      <c r="U1540" s="1" t="s">
        <v>36</v>
      </c>
      <c r="V1540" s="1" t="s">
        <v>71</v>
      </c>
      <c r="W1540" s="1" t="s">
        <v>30</v>
      </c>
      <c r="X1540" s="1" t="s">
        <v>26</v>
      </c>
      <c r="Y1540">
        <v>1</v>
      </c>
    </row>
    <row r="1541" spans="1:25" hidden="1" x14ac:dyDescent="0.25">
      <c r="A1541" s="1" t="s">
        <v>25</v>
      </c>
      <c r="B1541" s="1" t="s">
        <v>26</v>
      </c>
      <c r="C1541" s="1" t="s">
        <v>26</v>
      </c>
      <c r="D1541" s="1" t="s">
        <v>27</v>
      </c>
      <c r="E1541" s="1" t="s">
        <v>28</v>
      </c>
      <c r="F1541">
        <v>2019</v>
      </c>
      <c r="G1541">
        <v>2019</v>
      </c>
      <c r="H1541">
        <v>2019</v>
      </c>
      <c r="I1541" s="1" t="s">
        <v>290</v>
      </c>
      <c r="J1541" s="1" t="s">
        <v>30</v>
      </c>
      <c r="K1541" s="1" t="s">
        <v>31</v>
      </c>
      <c r="L1541" s="1" t="s">
        <v>275</v>
      </c>
      <c r="M1541" s="1" t="s">
        <v>33</v>
      </c>
      <c r="N1541" s="1" t="s">
        <v>34</v>
      </c>
      <c r="O1541" s="1" t="s">
        <v>35</v>
      </c>
      <c r="P1541" s="1" t="s">
        <v>25</v>
      </c>
      <c r="Q1541" s="1" t="s">
        <v>26</v>
      </c>
      <c r="R1541" s="1" t="s">
        <v>26</v>
      </c>
      <c r="S1541" s="1" t="s">
        <v>26</v>
      </c>
      <c r="T1541" s="1" t="s">
        <v>25</v>
      </c>
      <c r="U1541" s="1" t="s">
        <v>36</v>
      </c>
      <c r="V1541" s="1" t="s">
        <v>71</v>
      </c>
      <c r="W1541" s="1" t="s">
        <v>551</v>
      </c>
      <c r="X1541" s="1" t="s">
        <v>25</v>
      </c>
      <c r="Y1541">
        <v>1</v>
      </c>
    </row>
    <row r="1542" spans="1:25" hidden="1" x14ac:dyDescent="0.25">
      <c r="A1542" s="1" t="s">
        <v>25</v>
      </c>
      <c r="B1542" s="1" t="s">
        <v>26</v>
      </c>
      <c r="C1542" s="1" t="s">
        <v>26</v>
      </c>
      <c r="D1542" s="1" t="s">
        <v>27</v>
      </c>
      <c r="E1542" s="1" t="s">
        <v>42</v>
      </c>
      <c r="F1542">
        <v>2018</v>
      </c>
      <c r="G1542">
        <v>2018</v>
      </c>
      <c r="H1542">
        <v>2018</v>
      </c>
      <c r="I1542" s="1" t="s">
        <v>29</v>
      </c>
      <c r="J1542" s="1" t="s">
        <v>30</v>
      </c>
      <c r="K1542" s="1" t="s">
        <v>66</v>
      </c>
      <c r="L1542" s="1" t="s">
        <v>541</v>
      </c>
      <c r="M1542" s="1" t="s">
        <v>175</v>
      </c>
      <c r="N1542" s="1" t="s">
        <v>34</v>
      </c>
      <c r="O1542" s="1" t="s">
        <v>35</v>
      </c>
      <c r="P1542" s="1" t="s">
        <v>26</v>
      </c>
      <c r="Q1542" s="1" t="s">
        <v>26</v>
      </c>
      <c r="R1542" s="1" t="s">
        <v>26</v>
      </c>
      <c r="S1542" s="1" t="s">
        <v>26</v>
      </c>
      <c r="T1542" s="1" t="s">
        <v>26</v>
      </c>
      <c r="U1542" s="1" t="s">
        <v>36</v>
      </c>
      <c r="V1542" s="1" t="s">
        <v>71</v>
      </c>
      <c r="W1542" s="1" t="s">
        <v>30</v>
      </c>
      <c r="X1542" s="1" t="s">
        <v>25</v>
      </c>
      <c r="Y1542">
        <v>1</v>
      </c>
    </row>
    <row r="1543" spans="1:25" hidden="1" x14ac:dyDescent="0.25">
      <c r="A1543" s="1" t="s">
        <v>25</v>
      </c>
      <c r="B1543" s="1" t="s">
        <v>26</v>
      </c>
      <c r="C1543" s="1" t="s">
        <v>26</v>
      </c>
      <c r="D1543" s="1" t="s">
        <v>46</v>
      </c>
      <c r="E1543" s="1" t="s">
        <v>53</v>
      </c>
      <c r="F1543">
        <v>2018</v>
      </c>
      <c r="G1543">
        <v>2018</v>
      </c>
      <c r="H1543">
        <v>2018</v>
      </c>
      <c r="I1543" s="1" t="s">
        <v>29</v>
      </c>
      <c r="J1543" s="1" t="s">
        <v>30</v>
      </c>
      <c r="K1543" s="1" t="s">
        <v>66</v>
      </c>
      <c r="L1543" s="1" t="s">
        <v>67</v>
      </c>
      <c r="M1543" s="1" t="s">
        <v>68</v>
      </c>
      <c r="N1543" s="1" t="s">
        <v>34</v>
      </c>
      <c r="O1543" s="1" t="s">
        <v>35</v>
      </c>
      <c r="P1543" s="1" t="s">
        <v>25</v>
      </c>
      <c r="Q1543" s="1" t="s">
        <v>26</v>
      </c>
      <c r="R1543" s="1" t="s">
        <v>26</v>
      </c>
      <c r="S1543" s="1" t="s">
        <v>25</v>
      </c>
      <c r="T1543" s="1" t="s">
        <v>26</v>
      </c>
      <c r="U1543" s="1" t="s">
        <v>36</v>
      </c>
      <c r="V1543" s="1" t="s">
        <v>71</v>
      </c>
      <c r="W1543" s="1" t="s">
        <v>30</v>
      </c>
      <c r="X1543" s="1" t="s">
        <v>25</v>
      </c>
      <c r="Y1543">
        <v>2</v>
      </c>
    </row>
    <row r="1544" spans="1:25" hidden="1" x14ac:dyDescent="0.25">
      <c r="A1544" s="1" t="s">
        <v>25</v>
      </c>
      <c r="B1544" s="1" t="s">
        <v>26</v>
      </c>
      <c r="C1544" s="1" t="s">
        <v>26</v>
      </c>
      <c r="D1544" s="1" t="s">
        <v>27</v>
      </c>
      <c r="E1544" s="1" t="s">
        <v>28</v>
      </c>
      <c r="F1544">
        <v>2019</v>
      </c>
      <c r="G1544">
        <v>2019</v>
      </c>
      <c r="H1544">
        <v>2019</v>
      </c>
      <c r="I1544" s="1" t="s">
        <v>29</v>
      </c>
      <c r="J1544" s="1" t="s">
        <v>30</v>
      </c>
      <c r="K1544" s="1" t="s">
        <v>195</v>
      </c>
      <c r="L1544" s="1" t="s">
        <v>417</v>
      </c>
      <c r="M1544" s="1" t="s">
        <v>197</v>
      </c>
      <c r="N1544" s="1" t="s">
        <v>34</v>
      </c>
      <c r="O1544" s="1" t="s">
        <v>35</v>
      </c>
      <c r="P1544" s="1" t="s">
        <v>25</v>
      </c>
      <c r="Q1544" s="1" t="s">
        <v>25</v>
      </c>
      <c r="R1544" s="1" t="s">
        <v>26</v>
      </c>
      <c r="S1544" s="1" t="s">
        <v>25</v>
      </c>
      <c r="T1544" s="1" t="s">
        <v>25</v>
      </c>
      <c r="U1544" s="1" t="s">
        <v>36</v>
      </c>
      <c r="V1544" s="1" t="s">
        <v>71</v>
      </c>
      <c r="W1544" s="1" t="s">
        <v>551</v>
      </c>
      <c r="X1544" s="1" t="s">
        <v>25</v>
      </c>
      <c r="Y1544">
        <v>1</v>
      </c>
    </row>
    <row r="1545" spans="1:25" hidden="1" x14ac:dyDescent="0.25">
      <c r="A1545" s="1" t="s">
        <v>25</v>
      </c>
      <c r="B1545" s="1" t="s">
        <v>26</v>
      </c>
      <c r="C1545" s="1" t="s">
        <v>26</v>
      </c>
      <c r="D1545" s="1" t="s">
        <v>46</v>
      </c>
      <c r="E1545" s="1" t="s">
        <v>42</v>
      </c>
      <c r="F1545">
        <v>2017</v>
      </c>
      <c r="G1545">
        <v>2017</v>
      </c>
      <c r="H1545">
        <v>2017</v>
      </c>
      <c r="I1545" s="1" t="s">
        <v>29</v>
      </c>
      <c r="J1545" s="1" t="s">
        <v>30</v>
      </c>
      <c r="K1545" s="1" t="s">
        <v>50</v>
      </c>
      <c r="L1545" s="1" t="s">
        <v>51</v>
      </c>
      <c r="M1545" s="1" t="s">
        <v>52</v>
      </c>
      <c r="N1545" s="1" t="s">
        <v>34</v>
      </c>
      <c r="O1545" s="1" t="s">
        <v>35</v>
      </c>
      <c r="P1545" s="1" t="s">
        <v>26</v>
      </c>
      <c r="Q1545" s="1" t="s">
        <v>26</v>
      </c>
      <c r="R1545" s="1" t="s">
        <v>26</v>
      </c>
      <c r="S1545" s="1" t="s">
        <v>26</v>
      </c>
      <c r="T1545" s="1" t="s">
        <v>26</v>
      </c>
      <c r="U1545" s="1" t="s">
        <v>36</v>
      </c>
      <c r="V1545" s="1" t="s">
        <v>71</v>
      </c>
      <c r="W1545" s="1" t="s">
        <v>30</v>
      </c>
      <c r="X1545" s="1" t="s">
        <v>26</v>
      </c>
      <c r="Y1545">
        <v>1</v>
      </c>
    </row>
    <row r="1546" spans="1:25" hidden="1" x14ac:dyDescent="0.25">
      <c r="A1546" s="1" t="s">
        <v>25</v>
      </c>
      <c r="B1546" s="1" t="s">
        <v>26</v>
      </c>
      <c r="C1546" s="1" t="s">
        <v>26</v>
      </c>
      <c r="D1546" s="1" t="s">
        <v>46</v>
      </c>
      <c r="E1546" s="1" t="s">
        <v>53</v>
      </c>
      <c r="F1546">
        <v>2019</v>
      </c>
      <c r="G1546">
        <v>2019</v>
      </c>
      <c r="H1546">
        <v>2019</v>
      </c>
      <c r="I1546" s="1" t="s">
        <v>29</v>
      </c>
      <c r="J1546" s="1" t="s">
        <v>30</v>
      </c>
      <c r="K1546" s="1" t="s">
        <v>159</v>
      </c>
      <c r="L1546" s="1" t="s">
        <v>176</v>
      </c>
      <c r="M1546" s="1" t="s">
        <v>161</v>
      </c>
      <c r="N1546" s="1" t="s">
        <v>34</v>
      </c>
      <c r="O1546" s="1" t="s">
        <v>35</v>
      </c>
      <c r="P1546" s="1" t="s">
        <v>25</v>
      </c>
      <c r="Q1546" s="1" t="s">
        <v>26</v>
      </c>
      <c r="R1546" s="1" t="s">
        <v>26</v>
      </c>
      <c r="S1546" s="1" t="s">
        <v>25</v>
      </c>
      <c r="T1546" s="1" t="s">
        <v>25</v>
      </c>
      <c r="U1546" s="1" t="s">
        <v>36</v>
      </c>
      <c r="V1546" s="1" t="s">
        <v>71</v>
      </c>
      <c r="W1546" s="1" t="s">
        <v>30</v>
      </c>
      <c r="X1546" s="1" t="s">
        <v>26</v>
      </c>
      <c r="Y1546">
        <v>1</v>
      </c>
    </row>
    <row r="1547" spans="1:25" hidden="1" x14ac:dyDescent="0.25">
      <c r="A1547" s="1" t="s">
        <v>25</v>
      </c>
      <c r="B1547" s="1" t="s">
        <v>26</v>
      </c>
      <c r="C1547" s="1" t="s">
        <v>26</v>
      </c>
      <c r="D1547" s="1" t="s">
        <v>27</v>
      </c>
      <c r="E1547" s="1" t="s">
        <v>28</v>
      </c>
      <c r="F1547">
        <v>2016</v>
      </c>
      <c r="G1547">
        <v>2016</v>
      </c>
      <c r="H1547">
        <v>2016</v>
      </c>
      <c r="I1547" s="1" t="s">
        <v>29</v>
      </c>
      <c r="J1547" s="1" t="s">
        <v>30</v>
      </c>
      <c r="K1547" s="1" t="s">
        <v>43</v>
      </c>
      <c r="L1547" s="1" t="s">
        <v>44</v>
      </c>
      <c r="M1547" s="1" t="s">
        <v>45</v>
      </c>
      <c r="N1547" s="1" t="s">
        <v>34</v>
      </c>
      <c r="O1547" s="1" t="s">
        <v>35</v>
      </c>
      <c r="P1547" s="1" t="s">
        <v>25</v>
      </c>
      <c r="Q1547" s="1" t="s">
        <v>25</v>
      </c>
      <c r="R1547" s="1" t="s">
        <v>26</v>
      </c>
      <c r="S1547" s="1" t="s">
        <v>25</v>
      </c>
      <c r="T1547" s="1" t="s">
        <v>26</v>
      </c>
      <c r="U1547" s="1" t="s">
        <v>36</v>
      </c>
      <c r="V1547" s="1" t="s">
        <v>71</v>
      </c>
      <c r="W1547" s="1" t="s">
        <v>30</v>
      </c>
      <c r="X1547" s="1" t="s">
        <v>26</v>
      </c>
      <c r="Y1547">
        <v>1</v>
      </c>
    </row>
    <row r="1548" spans="1:25" hidden="1" x14ac:dyDescent="0.25">
      <c r="A1548" s="1" t="s">
        <v>25</v>
      </c>
      <c r="B1548" s="1" t="s">
        <v>26</v>
      </c>
      <c r="C1548" s="1" t="s">
        <v>26</v>
      </c>
      <c r="D1548" s="1" t="s">
        <v>46</v>
      </c>
      <c r="E1548" s="1" t="s">
        <v>53</v>
      </c>
      <c r="F1548">
        <v>2019</v>
      </c>
      <c r="G1548">
        <v>2019</v>
      </c>
      <c r="H1548">
        <v>2019</v>
      </c>
      <c r="I1548" s="1" t="s">
        <v>29</v>
      </c>
      <c r="J1548" s="1" t="s">
        <v>30</v>
      </c>
      <c r="K1548" s="1" t="s">
        <v>75</v>
      </c>
      <c r="L1548" s="1" t="s">
        <v>133</v>
      </c>
      <c r="M1548" s="1" t="s">
        <v>77</v>
      </c>
      <c r="N1548" s="1" t="s">
        <v>34</v>
      </c>
      <c r="O1548" s="1" t="s">
        <v>35</v>
      </c>
      <c r="P1548" s="1" t="s">
        <v>25</v>
      </c>
      <c r="Q1548" s="1" t="s">
        <v>26</v>
      </c>
      <c r="R1548" s="1" t="s">
        <v>26</v>
      </c>
      <c r="S1548" s="1" t="s">
        <v>25</v>
      </c>
      <c r="T1548" s="1" t="s">
        <v>25</v>
      </c>
      <c r="U1548" s="1" t="s">
        <v>36</v>
      </c>
      <c r="V1548" s="1" t="s">
        <v>71</v>
      </c>
      <c r="W1548" s="1" t="s">
        <v>30</v>
      </c>
      <c r="X1548" s="1" t="s">
        <v>26</v>
      </c>
      <c r="Y1548">
        <v>1</v>
      </c>
    </row>
    <row r="1549" spans="1:25" hidden="1" x14ac:dyDescent="0.25">
      <c r="A1549" s="1" t="s">
        <v>25</v>
      </c>
      <c r="B1549" s="1" t="s">
        <v>26</v>
      </c>
      <c r="C1549" s="1" t="s">
        <v>26</v>
      </c>
      <c r="D1549" s="1" t="s">
        <v>46</v>
      </c>
      <c r="E1549" s="1" t="s">
        <v>42</v>
      </c>
      <c r="F1549">
        <v>2015</v>
      </c>
      <c r="G1549">
        <v>2015</v>
      </c>
      <c r="H1549">
        <v>2015</v>
      </c>
      <c r="I1549" s="1" t="s">
        <v>29</v>
      </c>
      <c r="J1549" s="1" t="s">
        <v>30</v>
      </c>
      <c r="K1549" s="1" t="s">
        <v>43</v>
      </c>
      <c r="L1549" s="1" t="s">
        <v>44</v>
      </c>
      <c r="M1549" s="1" t="s">
        <v>45</v>
      </c>
      <c r="N1549" s="1" t="s">
        <v>34</v>
      </c>
      <c r="O1549" s="1" t="s">
        <v>35</v>
      </c>
      <c r="P1549" s="1" t="s">
        <v>26</v>
      </c>
      <c r="Q1549" s="1" t="s">
        <v>26</v>
      </c>
      <c r="R1549" s="1" t="s">
        <v>26</v>
      </c>
      <c r="S1549" s="1" t="s">
        <v>26</v>
      </c>
      <c r="T1549" s="1" t="s">
        <v>26</v>
      </c>
      <c r="U1549" s="1" t="s">
        <v>36</v>
      </c>
      <c r="V1549" s="1" t="s">
        <v>71</v>
      </c>
      <c r="W1549" s="1" t="s">
        <v>30</v>
      </c>
      <c r="X1549" s="1" t="s">
        <v>26</v>
      </c>
      <c r="Y1549">
        <v>1</v>
      </c>
    </row>
    <row r="1550" spans="1:25" hidden="1" x14ac:dyDescent="0.25">
      <c r="A1550" s="1" t="s">
        <v>25</v>
      </c>
      <c r="B1550" s="1" t="s">
        <v>26</v>
      </c>
      <c r="C1550" s="1" t="s">
        <v>26</v>
      </c>
      <c r="D1550" s="1" t="s">
        <v>27</v>
      </c>
      <c r="E1550" s="1" t="s">
        <v>42</v>
      </c>
      <c r="F1550">
        <v>2017</v>
      </c>
      <c r="G1550">
        <v>2017</v>
      </c>
      <c r="H1550">
        <v>2017</v>
      </c>
      <c r="I1550" s="1" t="s">
        <v>29</v>
      </c>
      <c r="J1550" s="1" t="s">
        <v>30</v>
      </c>
      <c r="K1550" s="1" t="s">
        <v>78</v>
      </c>
      <c r="L1550" s="1" t="s">
        <v>225</v>
      </c>
      <c r="M1550" s="1" t="s">
        <v>80</v>
      </c>
      <c r="N1550" s="1" t="s">
        <v>34</v>
      </c>
      <c r="O1550" s="1" t="s">
        <v>35</v>
      </c>
      <c r="P1550" s="1" t="s">
        <v>26</v>
      </c>
      <c r="Q1550" s="1" t="s">
        <v>26</v>
      </c>
      <c r="R1550" s="1" t="s">
        <v>26</v>
      </c>
      <c r="S1550" s="1" t="s">
        <v>26</v>
      </c>
      <c r="T1550" s="1" t="s">
        <v>26</v>
      </c>
      <c r="U1550" s="1" t="s">
        <v>36</v>
      </c>
      <c r="V1550" s="1" t="s">
        <v>71</v>
      </c>
      <c r="W1550" s="1" t="s">
        <v>30</v>
      </c>
      <c r="X1550" s="1" t="s">
        <v>25</v>
      </c>
      <c r="Y1550">
        <v>1</v>
      </c>
    </row>
    <row r="1551" spans="1:25" hidden="1" x14ac:dyDescent="0.25">
      <c r="A1551" s="1" t="s">
        <v>25</v>
      </c>
      <c r="B1551" s="1" t="s">
        <v>26</v>
      </c>
      <c r="C1551" s="1" t="s">
        <v>26</v>
      </c>
      <c r="D1551" s="1" t="s">
        <v>46</v>
      </c>
      <c r="E1551" s="1" t="s">
        <v>53</v>
      </c>
      <c r="F1551">
        <v>2019</v>
      </c>
      <c r="G1551">
        <v>2019</v>
      </c>
      <c r="H1551">
        <v>2019</v>
      </c>
      <c r="I1551" s="1" t="s">
        <v>29</v>
      </c>
      <c r="J1551" s="1" t="s">
        <v>30</v>
      </c>
      <c r="K1551" s="1" t="s">
        <v>130</v>
      </c>
      <c r="L1551" s="1" t="s">
        <v>131</v>
      </c>
      <c r="M1551" s="1" t="s">
        <v>132</v>
      </c>
      <c r="N1551" s="1" t="s">
        <v>34</v>
      </c>
      <c r="O1551" s="1" t="s">
        <v>35</v>
      </c>
      <c r="P1551" s="1" t="s">
        <v>25</v>
      </c>
      <c r="Q1551" s="1" t="s">
        <v>26</v>
      </c>
      <c r="R1551" s="1" t="s">
        <v>26</v>
      </c>
      <c r="S1551" s="1" t="s">
        <v>25</v>
      </c>
      <c r="T1551" s="1" t="s">
        <v>25</v>
      </c>
      <c r="U1551" s="1" t="s">
        <v>36</v>
      </c>
      <c r="V1551" s="1" t="s">
        <v>71</v>
      </c>
      <c r="W1551" s="1" t="s">
        <v>122</v>
      </c>
      <c r="X1551" s="1" t="s">
        <v>26</v>
      </c>
      <c r="Y1551">
        <v>1</v>
      </c>
    </row>
    <row r="1552" spans="1:25" hidden="1" x14ac:dyDescent="0.25">
      <c r="A1552" s="1" t="s">
        <v>25</v>
      </c>
      <c r="B1552" s="1" t="s">
        <v>26</v>
      </c>
      <c r="C1552" s="1" t="s">
        <v>26</v>
      </c>
      <c r="D1552" s="1" t="s">
        <v>46</v>
      </c>
      <c r="E1552" s="1" t="s">
        <v>53</v>
      </c>
      <c r="F1552">
        <v>2015</v>
      </c>
      <c r="G1552">
        <v>2015</v>
      </c>
      <c r="H1552">
        <v>2015</v>
      </c>
      <c r="I1552" s="1" t="s">
        <v>29</v>
      </c>
      <c r="J1552" s="1" t="s">
        <v>30</v>
      </c>
      <c r="K1552" s="1" t="s">
        <v>168</v>
      </c>
      <c r="L1552" s="1" t="s">
        <v>169</v>
      </c>
      <c r="M1552" s="1" t="s">
        <v>62</v>
      </c>
      <c r="N1552" s="1" t="s">
        <v>34</v>
      </c>
      <c r="O1552" s="1" t="s">
        <v>35</v>
      </c>
      <c r="P1552" s="1" t="s">
        <v>25</v>
      </c>
      <c r="Q1552" s="1" t="s">
        <v>26</v>
      </c>
      <c r="R1552" s="1" t="s">
        <v>26</v>
      </c>
      <c r="S1552" s="1" t="s">
        <v>25</v>
      </c>
      <c r="T1552" s="1" t="s">
        <v>25</v>
      </c>
      <c r="U1552" s="1" t="s">
        <v>36</v>
      </c>
      <c r="V1552" s="1" t="s">
        <v>71</v>
      </c>
      <c r="W1552" s="1" t="s">
        <v>30</v>
      </c>
      <c r="X1552" s="1" t="s">
        <v>25</v>
      </c>
      <c r="Y1552">
        <v>1</v>
      </c>
    </row>
    <row r="1553" spans="1:25" hidden="1" x14ac:dyDescent="0.25">
      <c r="A1553" s="1" t="s">
        <v>25</v>
      </c>
      <c r="B1553" s="1" t="s">
        <v>26</v>
      </c>
      <c r="C1553" s="1" t="s">
        <v>26</v>
      </c>
      <c r="D1553" s="1" t="s">
        <v>27</v>
      </c>
      <c r="E1553" s="1" t="s">
        <v>28</v>
      </c>
      <c r="F1553">
        <v>2018</v>
      </c>
      <c r="G1553">
        <v>2018</v>
      </c>
      <c r="H1553">
        <v>2018</v>
      </c>
      <c r="I1553" s="1" t="s">
        <v>29</v>
      </c>
      <c r="J1553" s="1" t="s">
        <v>30</v>
      </c>
      <c r="K1553" s="1" t="s">
        <v>99</v>
      </c>
      <c r="L1553" s="1" t="s">
        <v>522</v>
      </c>
      <c r="M1553" s="1" t="s">
        <v>101</v>
      </c>
      <c r="N1553" s="1" t="s">
        <v>34</v>
      </c>
      <c r="O1553" s="1" t="s">
        <v>35</v>
      </c>
      <c r="P1553" s="1" t="s">
        <v>25</v>
      </c>
      <c r="Q1553" s="1" t="s">
        <v>25</v>
      </c>
      <c r="R1553" s="1" t="s">
        <v>26</v>
      </c>
      <c r="S1553" s="1" t="s">
        <v>25</v>
      </c>
      <c r="T1553" s="1" t="s">
        <v>25</v>
      </c>
      <c r="U1553" s="1" t="s">
        <v>36</v>
      </c>
      <c r="V1553" s="1" t="s">
        <v>71</v>
      </c>
      <c r="W1553" s="1" t="s">
        <v>30</v>
      </c>
      <c r="X1553" s="1" t="s">
        <v>26</v>
      </c>
      <c r="Y1553">
        <v>1</v>
      </c>
    </row>
    <row r="1554" spans="1:25" hidden="1" x14ac:dyDescent="0.25">
      <c r="A1554" s="1" t="s">
        <v>25</v>
      </c>
      <c r="B1554" s="1" t="s">
        <v>26</v>
      </c>
      <c r="C1554" s="1" t="s">
        <v>26</v>
      </c>
      <c r="D1554" s="1" t="s">
        <v>46</v>
      </c>
      <c r="E1554" s="1" t="s">
        <v>53</v>
      </c>
      <c r="F1554">
        <v>2019</v>
      </c>
      <c r="G1554">
        <v>2019</v>
      </c>
      <c r="H1554">
        <v>2019</v>
      </c>
      <c r="I1554" s="1" t="s">
        <v>29</v>
      </c>
      <c r="J1554" s="1" t="s">
        <v>30</v>
      </c>
      <c r="K1554" s="1" t="s">
        <v>118</v>
      </c>
      <c r="L1554" s="1" t="s">
        <v>544</v>
      </c>
      <c r="M1554" s="1" t="s">
        <v>120</v>
      </c>
      <c r="N1554" s="1" t="s">
        <v>34</v>
      </c>
      <c r="O1554" s="1" t="s">
        <v>35</v>
      </c>
      <c r="P1554" s="1" t="s">
        <v>25</v>
      </c>
      <c r="Q1554" s="1" t="s">
        <v>26</v>
      </c>
      <c r="R1554" s="1" t="s">
        <v>26</v>
      </c>
      <c r="S1554" s="1" t="s">
        <v>25</v>
      </c>
      <c r="T1554" s="1" t="s">
        <v>25</v>
      </c>
      <c r="U1554" s="1" t="s">
        <v>36</v>
      </c>
      <c r="V1554" s="1" t="s">
        <v>71</v>
      </c>
      <c r="W1554" s="1" t="s">
        <v>122</v>
      </c>
      <c r="X1554" s="1" t="s">
        <v>25</v>
      </c>
      <c r="Y1554">
        <v>1</v>
      </c>
    </row>
    <row r="1555" spans="1:25" hidden="1" x14ac:dyDescent="0.25">
      <c r="A1555" s="1" t="s">
        <v>25</v>
      </c>
      <c r="B1555" s="1" t="s">
        <v>26</v>
      </c>
      <c r="C1555" s="1" t="s">
        <v>26</v>
      </c>
      <c r="D1555" s="1" t="s">
        <v>27</v>
      </c>
      <c r="E1555" s="1" t="s">
        <v>28</v>
      </c>
      <c r="F1555">
        <v>2016</v>
      </c>
      <c r="G1555">
        <v>2016</v>
      </c>
      <c r="H1555">
        <v>2016</v>
      </c>
      <c r="I1555" s="1" t="s">
        <v>29</v>
      </c>
      <c r="J1555" s="1" t="s">
        <v>30</v>
      </c>
      <c r="K1555" s="1" t="s">
        <v>38</v>
      </c>
      <c r="L1555" s="1" t="s">
        <v>187</v>
      </c>
      <c r="M1555" s="1" t="s">
        <v>40</v>
      </c>
      <c r="N1555" s="1" t="s">
        <v>34</v>
      </c>
      <c r="O1555" s="1" t="s">
        <v>35</v>
      </c>
      <c r="P1555" s="1" t="s">
        <v>25</v>
      </c>
      <c r="Q1555" s="1" t="s">
        <v>25</v>
      </c>
      <c r="R1555" s="1" t="s">
        <v>26</v>
      </c>
      <c r="S1555" s="1" t="s">
        <v>25</v>
      </c>
      <c r="T1555" s="1" t="s">
        <v>25</v>
      </c>
      <c r="U1555" s="1" t="s">
        <v>36</v>
      </c>
      <c r="V1555" s="1" t="s">
        <v>71</v>
      </c>
      <c r="W1555" s="1" t="s">
        <v>30</v>
      </c>
      <c r="X1555" s="1" t="s">
        <v>25</v>
      </c>
      <c r="Y1555">
        <v>1</v>
      </c>
    </row>
    <row r="1556" spans="1:25" hidden="1" x14ac:dyDescent="0.25">
      <c r="A1556" s="1" t="s">
        <v>25</v>
      </c>
      <c r="B1556" s="1" t="s">
        <v>26</v>
      </c>
      <c r="C1556" s="1" t="s">
        <v>26</v>
      </c>
      <c r="D1556" s="1" t="s">
        <v>46</v>
      </c>
      <c r="E1556" s="1" t="s">
        <v>42</v>
      </c>
      <c r="F1556">
        <v>2018</v>
      </c>
      <c r="G1556">
        <v>2018</v>
      </c>
      <c r="H1556">
        <v>2018</v>
      </c>
      <c r="I1556" s="1" t="s">
        <v>29</v>
      </c>
      <c r="J1556" s="1" t="s">
        <v>30</v>
      </c>
      <c r="K1556" s="1" t="s">
        <v>145</v>
      </c>
      <c r="L1556" s="1" t="s">
        <v>146</v>
      </c>
      <c r="M1556" s="1" t="s">
        <v>147</v>
      </c>
      <c r="N1556" s="1" t="s">
        <v>34</v>
      </c>
      <c r="O1556" s="1" t="s">
        <v>35</v>
      </c>
      <c r="P1556" s="1" t="s">
        <v>26</v>
      </c>
      <c r="Q1556" s="1" t="s">
        <v>26</v>
      </c>
      <c r="R1556" s="1" t="s">
        <v>26</v>
      </c>
      <c r="S1556" s="1" t="s">
        <v>26</v>
      </c>
      <c r="T1556" s="1" t="s">
        <v>26</v>
      </c>
      <c r="U1556" s="1" t="s">
        <v>36</v>
      </c>
      <c r="V1556" s="1" t="s">
        <v>71</v>
      </c>
      <c r="W1556" s="1" t="s">
        <v>30</v>
      </c>
      <c r="X1556" s="1" t="s">
        <v>25</v>
      </c>
      <c r="Y1556">
        <v>1</v>
      </c>
    </row>
    <row r="1557" spans="1:25" hidden="1" x14ac:dyDescent="0.25">
      <c r="A1557" s="1" t="s">
        <v>25</v>
      </c>
      <c r="B1557" s="1" t="s">
        <v>26</v>
      </c>
      <c r="C1557" s="1" t="s">
        <v>26</v>
      </c>
      <c r="D1557" s="1" t="s">
        <v>27</v>
      </c>
      <c r="E1557" s="1" t="s">
        <v>28</v>
      </c>
      <c r="F1557">
        <v>2018</v>
      </c>
      <c r="G1557">
        <v>2018</v>
      </c>
      <c r="H1557">
        <v>2018</v>
      </c>
      <c r="I1557" s="1" t="s">
        <v>29</v>
      </c>
      <c r="J1557" s="1" t="s">
        <v>30</v>
      </c>
      <c r="K1557" s="1" t="s">
        <v>50</v>
      </c>
      <c r="L1557" s="1" t="s">
        <v>114</v>
      </c>
      <c r="M1557" s="1" t="s">
        <v>94</v>
      </c>
      <c r="N1557" s="1" t="s">
        <v>34</v>
      </c>
      <c r="O1557" s="1" t="s">
        <v>35</v>
      </c>
      <c r="P1557" s="1" t="s">
        <v>25</v>
      </c>
      <c r="Q1557" s="1" t="s">
        <v>25</v>
      </c>
      <c r="R1557" s="1" t="s">
        <v>26</v>
      </c>
      <c r="S1557" s="1" t="s">
        <v>26</v>
      </c>
      <c r="T1557" s="1" t="s">
        <v>26</v>
      </c>
      <c r="U1557" s="1" t="s">
        <v>36</v>
      </c>
      <c r="V1557" s="1" t="s">
        <v>71</v>
      </c>
      <c r="W1557" s="1" t="s">
        <v>30</v>
      </c>
      <c r="X1557" s="1" t="s">
        <v>26</v>
      </c>
      <c r="Y1557">
        <v>1</v>
      </c>
    </row>
    <row r="1558" spans="1:25" hidden="1" x14ac:dyDescent="0.25">
      <c r="A1558" s="1" t="s">
        <v>25</v>
      </c>
      <c r="B1558" s="1" t="s">
        <v>26</v>
      </c>
      <c r="C1558" s="1" t="s">
        <v>26</v>
      </c>
      <c r="D1558" s="1" t="s">
        <v>27</v>
      </c>
      <c r="E1558" s="1" t="s">
        <v>28</v>
      </c>
      <c r="F1558">
        <v>2017</v>
      </c>
      <c r="G1558">
        <v>2017</v>
      </c>
      <c r="H1558">
        <v>2017</v>
      </c>
      <c r="I1558" s="1" t="s">
        <v>29</v>
      </c>
      <c r="J1558" s="1" t="s">
        <v>30</v>
      </c>
      <c r="K1558" s="1" t="s">
        <v>66</v>
      </c>
      <c r="L1558" s="1" t="s">
        <v>545</v>
      </c>
      <c r="M1558" s="1" t="s">
        <v>175</v>
      </c>
      <c r="N1558" s="1" t="s">
        <v>34</v>
      </c>
      <c r="O1558" s="1" t="s">
        <v>35</v>
      </c>
      <c r="P1558" s="1" t="s">
        <v>25</v>
      </c>
      <c r="Q1558" s="1" t="s">
        <v>25</v>
      </c>
      <c r="R1558" s="1" t="s">
        <v>26</v>
      </c>
      <c r="S1558" s="1" t="s">
        <v>26</v>
      </c>
      <c r="T1558" s="1" t="s">
        <v>25</v>
      </c>
      <c r="U1558" s="1" t="s">
        <v>36</v>
      </c>
      <c r="V1558" s="1" t="s">
        <v>71</v>
      </c>
      <c r="W1558" s="1" t="s">
        <v>30</v>
      </c>
      <c r="X1558" s="1" t="s">
        <v>26</v>
      </c>
      <c r="Y1558">
        <v>1</v>
      </c>
    </row>
    <row r="1559" spans="1:25" hidden="1" x14ac:dyDescent="0.25">
      <c r="A1559" s="1" t="s">
        <v>25</v>
      </c>
      <c r="B1559" s="1" t="s">
        <v>26</v>
      </c>
      <c r="C1559" s="1" t="s">
        <v>26</v>
      </c>
      <c r="D1559" s="1" t="s">
        <v>27</v>
      </c>
      <c r="E1559" s="1" t="s">
        <v>28</v>
      </c>
      <c r="F1559">
        <v>2015</v>
      </c>
      <c r="G1559">
        <v>2015</v>
      </c>
      <c r="H1559">
        <v>2015</v>
      </c>
      <c r="I1559" s="1" t="s">
        <v>29</v>
      </c>
      <c r="J1559" s="1" t="s">
        <v>30</v>
      </c>
      <c r="K1559" s="1" t="s">
        <v>89</v>
      </c>
      <c r="L1559" s="1" t="s">
        <v>90</v>
      </c>
      <c r="M1559" s="1" t="s">
        <v>91</v>
      </c>
      <c r="N1559" s="1" t="s">
        <v>34</v>
      </c>
      <c r="O1559" s="1" t="s">
        <v>35</v>
      </c>
      <c r="P1559" s="1" t="s">
        <v>25</v>
      </c>
      <c r="Q1559" s="1" t="s">
        <v>25</v>
      </c>
      <c r="R1559" s="1" t="s">
        <v>26</v>
      </c>
      <c r="S1559" s="1" t="s">
        <v>25</v>
      </c>
      <c r="T1559" s="1" t="s">
        <v>25</v>
      </c>
      <c r="U1559" s="1" t="s">
        <v>56</v>
      </c>
      <c r="V1559" s="1" t="s">
        <v>71</v>
      </c>
      <c r="W1559" s="1" t="s">
        <v>30</v>
      </c>
      <c r="X1559" s="1" t="s">
        <v>26</v>
      </c>
      <c r="Y1559">
        <v>1</v>
      </c>
    </row>
    <row r="1560" spans="1:25" hidden="1" x14ac:dyDescent="0.25">
      <c r="A1560" s="1" t="s">
        <v>25</v>
      </c>
      <c r="B1560" s="1" t="s">
        <v>26</v>
      </c>
      <c r="C1560" s="1" t="s">
        <v>26</v>
      </c>
      <c r="D1560" s="1" t="s">
        <v>46</v>
      </c>
      <c r="E1560" s="1" t="s">
        <v>53</v>
      </c>
      <c r="F1560">
        <v>2018</v>
      </c>
      <c r="G1560">
        <v>2018</v>
      </c>
      <c r="H1560">
        <v>2018</v>
      </c>
      <c r="I1560" s="1" t="s">
        <v>29</v>
      </c>
      <c r="J1560" s="1" t="s">
        <v>30</v>
      </c>
      <c r="K1560" s="1" t="s">
        <v>82</v>
      </c>
      <c r="L1560" s="1" t="s">
        <v>395</v>
      </c>
      <c r="M1560" s="1" t="s">
        <v>84</v>
      </c>
      <c r="N1560" s="1" t="s">
        <v>34</v>
      </c>
      <c r="O1560" s="1" t="s">
        <v>35</v>
      </c>
      <c r="P1560" s="1" t="s">
        <v>25</v>
      </c>
      <c r="Q1560" s="1" t="s">
        <v>26</v>
      </c>
      <c r="R1560" s="1" t="s">
        <v>26</v>
      </c>
      <c r="S1560" s="1" t="s">
        <v>25</v>
      </c>
      <c r="T1560" s="1" t="s">
        <v>26</v>
      </c>
      <c r="U1560" s="1" t="s">
        <v>36</v>
      </c>
      <c r="V1560" s="1" t="s">
        <v>71</v>
      </c>
      <c r="W1560" s="1" t="s">
        <v>30</v>
      </c>
      <c r="X1560" s="1" t="s">
        <v>25</v>
      </c>
      <c r="Y1560">
        <v>1</v>
      </c>
    </row>
    <row r="1561" spans="1:25" hidden="1" x14ac:dyDescent="0.25">
      <c r="A1561" s="1" t="s">
        <v>25</v>
      </c>
      <c r="B1561" s="1" t="s">
        <v>26</v>
      </c>
      <c r="C1561" s="1" t="s">
        <v>26</v>
      </c>
      <c r="D1561" s="1" t="s">
        <v>27</v>
      </c>
      <c r="E1561" s="1" t="s">
        <v>28</v>
      </c>
      <c r="F1561">
        <v>2019</v>
      </c>
      <c r="G1561">
        <v>2019</v>
      </c>
      <c r="H1561">
        <v>2019</v>
      </c>
      <c r="I1561" s="1" t="s">
        <v>29</v>
      </c>
      <c r="J1561" s="1" t="s">
        <v>30</v>
      </c>
      <c r="K1561" s="1" t="s">
        <v>130</v>
      </c>
      <c r="L1561" s="1" t="s">
        <v>200</v>
      </c>
      <c r="M1561" s="1" t="s">
        <v>132</v>
      </c>
      <c r="N1561" s="1" t="s">
        <v>34</v>
      </c>
      <c r="O1561" s="1" t="s">
        <v>35</v>
      </c>
      <c r="P1561" s="1" t="s">
        <v>25</v>
      </c>
      <c r="Q1561" s="1" t="s">
        <v>25</v>
      </c>
      <c r="R1561" s="1" t="s">
        <v>26</v>
      </c>
      <c r="S1561" s="1" t="s">
        <v>25</v>
      </c>
      <c r="T1561" s="1" t="s">
        <v>26</v>
      </c>
      <c r="U1561" s="1" t="s">
        <v>36</v>
      </c>
      <c r="V1561" s="1" t="s">
        <v>71</v>
      </c>
      <c r="W1561" s="1" t="s">
        <v>551</v>
      </c>
      <c r="X1561" s="1" t="s">
        <v>25</v>
      </c>
      <c r="Y1561">
        <v>1</v>
      </c>
    </row>
    <row r="1562" spans="1:25" hidden="1" x14ac:dyDescent="0.25">
      <c r="A1562" s="1" t="s">
        <v>25</v>
      </c>
      <c r="B1562" s="1" t="s">
        <v>26</v>
      </c>
      <c r="C1562" s="1" t="s">
        <v>26</v>
      </c>
      <c r="D1562" s="1" t="s">
        <v>46</v>
      </c>
      <c r="E1562" s="1" t="s">
        <v>53</v>
      </c>
      <c r="F1562">
        <v>2020</v>
      </c>
      <c r="G1562">
        <v>2020</v>
      </c>
      <c r="H1562">
        <v>2020</v>
      </c>
      <c r="I1562" s="1" t="s">
        <v>29</v>
      </c>
      <c r="J1562" s="1" t="s">
        <v>30</v>
      </c>
      <c r="K1562" s="1" t="s">
        <v>66</v>
      </c>
      <c r="L1562" s="1" t="s">
        <v>331</v>
      </c>
      <c r="M1562" s="1" t="s">
        <v>175</v>
      </c>
      <c r="N1562" s="1" t="s">
        <v>34</v>
      </c>
      <c r="O1562" s="1" t="s">
        <v>35</v>
      </c>
      <c r="P1562" s="1" t="s">
        <v>25</v>
      </c>
      <c r="Q1562" s="1" t="s">
        <v>26</v>
      </c>
      <c r="R1562" s="1" t="s">
        <v>26</v>
      </c>
      <c r="S1562" s="1" t="s">
        <v>25</v>
      </c>
      <c r="T1562" s="1" t="s">
        <v>26</v>
      </c>
      <c r="U1562" s="1" t="s">
        <v>36</v>
      </c>
      <c r="V1562" s="1" t="s">
        <v>71</v>
      </c>
      <c r="W1562" s="1" t="s">
        <v>30</v>
      </c>
      <c r="X1562" s="1" t="s">
        <v>26</v>
      </c>
      <c r="Y1562">
        <v>1</v>
      </c>
    </row>
    <row r="1563" spans="1:25" hidden="1" x14ac:dyDescent="0.25">
      <c r="A1563" s="1" t="s">
        <v>25</v>
      </c>
      <c r="B1563" s="1" t="s">
        <v>26</v>
      </c>
      <c r="C1563" s="1" t="s">
        <v>26</v>
      </c>
      <c r="D1563" s="1" t="s">
        <v>46</v>
      </c>
      <c r="E1563" s="1" t="s">
        <v>53</v>
      </c>
      <c r="F1563">
        <v>2020</v>
      </c>
      <c r="G1563">
        <v>2020</v>
      </c>
      <c r="H1563">
        <v>2020</v>
      </c>
      <c r="I1563" s="1" t="s">
        <v>29</v>
      </c>
      <c r="J1563" s="1" t="s">
        <v>30</v>
      </c>
      <c r="K1563" s="1" t="s">
        <v>43</v>
      </c>
      <c r="L1563" s="1" t="s">
        <v>44</v>
      </c>
      <c r="M1563" s="1" t="s">
        <v>45</v>
      </c>
      <c r="N1563" s="1" t="s">
        <v>34</v>
      </c>
      <c r="O1563" s="1" t="s">
        <v>35</v>
      </c>
      <c r="P1563" s="1" t="s">
        <v>25</v>
      </c>
      <c r="Q1563" s="1" t="s">
        <v>25</v>
      </c>
      <c r="R1563" s="1" t="s">
        <v>26</v>
      </c>
      <c r="S1563" s="1" t="s">
        <v>25</v>
      </c>
      <c r="T1563" s="1" t="s">
        <v>25</v>
      </c>
      <c r="U1563" s="1" t="s">
        <v>36</v>
      </c>
      <c r="V1563" s="1" t="s">
        <v>71</v>
      </c>
      <c r="W1563" s="1" t="s">
        <v>30</v>
      </c>
      <c r="X1563" s="1" t="s">
        <v>26</v>
      </c>
      <c r="Y1563">
        <v>2</v>
      </c>
    </row>
    <row r="1564" spans="1:25" hidden="1" x14ac:dyDescent="0.25">
      <c r="A1564" s="1" t="s">
        <v>25</v>
      </c>
      <c r="B1564" s="1" t="s">
        <v>26</v>
      </c>
      <c r="C1564" s="1" t="s">
        <v>26</v>
      </c>
      <c r="D1564" s="1" t="s">
        <v>46</v>
      </c>
      <c r="E1564" s="1" t="s">
        <v>42</v>
      </c>
      <c r="F1564">
        <v>2019</v>
      </c>
      <c r="G1564">
        <v>2019</v>
      </c>
      <c r="H1564">
        <v>2019</v>
      </c>
      <c r="I1564" s="1" t="s">
        <v>29</v>
      </c>
      <c r="J1564" s="1" t="s">
        <v>30</v>
      </c>
      <c r="K1564" s="1" t="s">
        <v>43</v>
      </c>
      <c r="L1564" s="1" t="s">
        <v>44</v>
      </c>
      <c r="M1564" s="1" t="s">
        <v>45</v>
      </c>
      <c r="N1564" s="1" t="s">
        <v>34</v>
      </c>
      <c r="O1564" s="1" t="s">
        <v>35</v>
      </c>
      <c r="P1564" s="1" t="s">
        <v>26</v>
      </c>
      <c r="Q1564" s="1" t="s">
        <v>26</v>
      </c>
      <c r="R1564" s="1" t="s">
        <v>26</v>
      </c>
      <c r="S1564" s="1" t="s">
        <v>26</v>
      </c>
      <c r="T1564" s="1" t="s">
        <v>26</v>
      </c>
      <c r="U1564" s="1" t="s">
        <v>36</v>
      </c>
      <c r="V1564" s="1" t="s">
        <v>71</v>
      </c>
      <c r="W1564" s="1" t="s">
        <v>30</v>
      </c>
      <c r="X1564" s="1" t="s">
        <v>26</v>
      </c>
      <c r="Y1564">
        <v>10</v>
      </c>
    </row>
    <row r="1565" spans="1:25" hidden="1" x14ac:dyDescent="0.25">
      <c r="A1565" s="1" t="s">
        <v>25</v>
      </c>
      <c r="B1565" s="1" t="s">
        <v>26</v>
      </c>
      <c r="C1565" s="1" t="s">
        <v>26</v>
      </c>
      <c r="D1565" s="1" t="s">
        <v>27</v>
      </c>
      <c r="E1565" s="1" t="s">
        <v>28</v>
      </c>
      <c r="F1565">
        <v>2020</v>
      </c>
      <c r="G1565">
        <v>2020</v>
      </c>
      <c r="H1565">
        <v>2020</v>
      </c>
      <c r="I1565" s="1" t="s">
        <v>29</v>
      </c>
      <c r="J1565" s="1" t="s">
        <v>30</v>
      </c>
      <c r="K1565" s="1" t="s">
        <v>130</v>
      </c>
      <c r="L1565" s="1" t="s">
        <v>300</v>
      </c>
      <c r="M1565" s="1" t="s">
        <v>132</v>
      </c>
      <c r="N1565" s="1" t="s">
        <v>34</v>
      </c>
      <c r="O1565" s="1" t="s">
        <v>35</v>
      </c>
      <c r="P1565" s="1" t="s">
        <v>25</v>
      </c>
      <c r="Q1565" s="1" t="s">
        <v>25</v>
      </c>
      <c r="R1565" s="1" t="s">
        <v>26</v>
      </c>
      <c r="S1565" s="1" t="s">
        <v>25</v>
      </c>
      <c r="T1565" s="1" t="s">
        <v>26</v>
      </c>
      <c r="U1565" s="1" t="s">
        <v>36</v>
      </c>
      <c r="V1565" s="1" t="s">
        <v>71</v>
      </c>
      <c r="W1565" s="1" t="s">
        <v>30</v>
      </c>
      <c r="X1565" s="1" t="s">
        <v>26</v>
      </c>
      <c r="Y1565">
        <v>1</v>
      </c>
    </row>
    <row r="1566" spans="1:25" hidden="1" x14ac:dyDescent="0.25">
      <c r="A1566" s="1" t="s">
        <v>25</v>
      </c>
      <c r="B1566" s="1" t="s">
        <v>26</v>
      </c>
      <c r="C1566" s="1" t="s">
        <v>26</v>
      </c>
      <c r="D1566" s="1" t="s">
        <v>46</v>
      </c>
      <c r="E1566" s="1" t="s">
        <v>228</v>
      </c>
      <c r="F1566">
        <v>2020</v>
      </c>
      <c r="G1566">
        <v>2020</v>
      </c>
      <c r="H1566">
        <v>2020</v>
      </c>
      <c r="I1566" s="1" t="s">
        <v>29</v>
      </c>
      <c r="J1566" s="1" t="s">
        <v>30</v>
      </c>
      <c r="K1566" s="1" t="s">
        <v>50</v>
      </c>
      <c r="L1566" s="1" t="s">
        <v>51</v>
      </c>
      <c r="M1566" s="1" t="s">
        <v>52</v>
      </c>
      <c r="N1566" s="1" t="s">
        <v>34</v>
      </c>
      <c r="O1566" s="1" t="s">
        <v>35</v>
      </c>
      <c r="P1566" s="1" t="s">
        <v>26</v>
      </c>
      <c r="Q1566" s="1" t="s">
        <v>26</v>
      </c>
      <c r="R1566" s="1" t="s">
        <v>26</v>
      </c>
      <c r="S1566" s="1" t="s">
        <v>26</v>
      </c>
      <c r="T1566" s="1" t="s">
        <v>26</v>
      </c>
      <c r="U1566" s="1" t="s">
        <v>36</v>
      </c>
      <c r="V1566" s="1" t="s">
        <v>71</v>
      </c>
      <c r="W1566" s="1" t="s">
        <v>30</v>
      </c>
      <c r="X1566" s="1" t="s">
        <v>26</v>
      </c>
      <c r="Y1566">
        <v>1</v>
      </c>
    </row>
    <row r="1567" spans="1:25" hidden="1" x14ac:dyDescent="0.25">
      <c r="A1567" s="1" t="s">
        <v>25</v>
      </c>
      <c r="B1567" s="1" t="s">
        <v>26</v>
      </c>
      <c r="C1567" s="1" t="s">
        <v>26</v>
      </c>
      <c r="D1567" s="1" t="s">
        <v>46</v>
      </c>
      <c r="E1567" s="1" t="s">
        <v>53</v>
      </c>
      <c r="F1567">
        <v>2019</v>
      </c>
      <c r="G1567">
        <v>2019</v>
      </c>
      <c r="H1567">
        <v>2019</v>
      </c>
      <c r="I1567" s="1" t="s">
        <v>29</v>
      </c>
      <c r="J1567" s="1" t="s">
        <v>30</v>
      </c>
      <c r="K1567" s="1" t="s">
        <v>38</v>
      </c>
      <c r="L1567" s="1" t="s">
        <v>206</v>
      </c>
      <c r="M1567" s="1" t="s">
        <v>55</v>
      </c>
      <c r="N1567" s="1" t="s">
        <v>34</v>
      </c>
      <c r="O1567" s="1" t="s">
        <v>35</v>
      </c>
      <c r="P1567" s="1" t="s">
        <v>25</v>
      </c>
      <c r="Q1567" s="1" t="s">
        <v>26</v>
      </c>
      <c r="R1567" s="1" t="s">
        <v>26</v>
      </c>
      <c r="S1567" s="1" t="s">
        <v>25</v>
      </c>
      <c r="T1567" s="1" t="s">
        <v>25</v>
      </c>
      <c r="U1567" s="1" t="s">
        <v>36</v>
      </c>
      <c r="V1567" s="1" t="s">
        <v>71</v>
      </c>
      <c r="W1567" s="1" t="s">
        <v>30</v>
      </c>
      <c r="X1567" s="1" t="s">
        <v>25</v>
      </c>
      <c r="Y1567">
        <v>1</v>
      </c>
    </row>
    <row r="1568" spans="1:25" hidden="1" x14ac:dyDescent="0.25">
      <c r="A1568" s="1" t="s">
        <v>26</v>
      </c>
      <c r="B1568" s="1" t="s">
        <v>25</v>
      </c>
      <c r="C1568" s="1" t="s">
        <v>26</v>
      </c>
      <c r="D1568" s="1" t="s">
        <v>46</v>
      </c>
      <c r="E1568" s="1" t="s">
        <v>53</v>
      </c>
      <c r="F1568">
        <v>2020</v>
      </c>
      <c r="G1568">
        <v>2021</v>
      </c>
      <c r="H1568">
        <v>2020</v>
      </c>
      <c r="I1568" s="1" t="s">
        <v>29</v>
      </c>
      <c r="J1568" s="1" t="s">
        <v>30</v>
      </c>
      <c r="K1568" s="1" t="s">
        <v>75</v>
      </c>
      <c r="L1568" s="1" t="s">
        <v>76</v>
      </c>
      <c r="M1568" s="1" t="s">
        <v>77</v>
      </c>
      <c r="N1568" s="1" t="s">
        <v>34</v>
      </c>
      <c r="O1568" s="1" t="s">
        <v>35</v>
      </c>
      <c r="P1568" s="1" t="s">
        <v>25</v>
      </c>
      <c r="Q1568" s="1" t="s">
        <v>26</v>
      </c>
      <c r="R1568" s="1" t="s">
        <v>26</v>
      </c>
      <c r="S1568" s="1" t="s">
        <v>25</v>
      </c>
      <c r="T1568" s="1" t="s">
        <v>25</v>
      </c>
      <c r="U1568" s="1" t="s">
        <v>36</v>
      </c>
      <c r="V1568" s="1" t="s">
        <v>71</v>
      </c>
      <c r="W1568" s="1" t="s">
        <v>30</v>
      </c>
      <c r="X1568" s="1" t="s">
        <v>26</v>
      </c>
      <c r="Y1568">
        <v>1</v>
      </c>
    </row>
    <row r="1569" spans="1:25" hidden="1" x14ac:dyDescent="0.25">
      <c r="A1569" s="1" t="s">
        <v>25</v>
      </c>
      <c r="B1569" s="1" t="s">
        <v>26</v>
      </c>
      <c r="C1569" s="1" t="s">
        <v>26</v>
      </c>
      <c r="D1569" s="1" t="s">
        <v>46</v>
      </c>
      <c r="E1569" s="1" t="s">
        <v>53</v>
      </c>
      <c r="F1569">
        <v>2020</v>
      </c>
      <c r="G1569">
        <v>2020</v>
      </c>
      <c r="H1569">
        <v>2020</v>
      </c>
      <c r="I1569" s="1" t="s">
        <v>29</v>
      </c>
      <c r="J1569" s="1" t="s">
        <v>30</v>
      </c>
      <c r="K1569" s="1" t="s">
        <v>168</v>
      </c>
      <c r="L1569" s="1" t="s">
        <v>169</v>
      </c>
      <c r="M1569" s="1" t="s">
        <v>62</v>
      </c>
      <c r="N1569" s="1" t="s">
        <v>34</v>
      </c>
      <c r="O1569" s="1" t="s">
        <v>35</v>
      </c>
      <c r="P1569" s="1" t="s">
        <v>25</v>
      </c>
      <c r="Q1569" s="1" t="s">
        <v>26</v>
      </c>
      <c r="R1569" s="1" t="s">
        <v>26</v>
      </c>
      <c r="S1569" s="1" t="s">
        <v>25</v>
      </c>
      <c r="T1569" s="1" t="s">
        <v>26</v>
      </c>
      <c r="U1569" s="1" t="s">
        <v>36</v>
      </c>
      <c r="V1569" s="1" t="s">
        <v>71</v>
      </c>
      <c r="W1569" s="1" t="s">
        <v>30</v>
      </c>
      <c r="X1569" s="1" t="s">
        <v>25</v>
      </c>
      <c r="Y1569">
        <v>1</v>
      </c>
    </row>
    <row r="1570" spans="1:25" hidden="1" x14ac:dyDescent="0.25">
      <c r="A1570" s="1" t="s">
        <v>25</v>
      </c>
      <c r="B1570" s="1" t="s">
        <v>26</v>
      </c>
      <c r="C1570" s="1" t="s">
        <v>26</v>
      </c>
      <c r="D1570" s="1" t="s">
        <v>46</v>
      </c>
      <c r="E1570" s="1" t="s">
        <v>42</v>
      </c>
      <c r="F1570">
        <v>2017</v>
      </c>
      <c r="G1570">
        <v>2017</v>
      </c>
      <c r="H1570">
        <v>2017</v>
      </c>
      <c r="I1570" s="1" t="s">
        <v>29</v>
      </c>
      <c r="J1570" s="1" t="s">
        <v>30</v>
      </c>
      <c r="K1570" s="1" t="s">
        <v>118</v>
      </c>
      <c r="L1570" s="1" t="s">
        <v>478</v>
      </c>
      <c r="M1570" s="1" t="s">
        <v>120</v>
      </c>
      <c r="N1570" s="1" t="s">
        <v>34</v>
      </c>
      <c r="O1570" s="1" t="s">
        <v>35</v>
      </c>
      <c r="P1570" s="1" t="s">
        <v>26</v>
      </c>
      <c r="Q1570" s="1" t="s">
        <v>26</v>
      </c>
      <c r="R1570" s="1" t="s">
        <v>26</v>
      </c>
      <c r="S1570" s="1" t="s">
        <v>26</v>
      </c>
      <c r="T1570" s="1" t="s">
        <v>26</v>
      </c>
      <c r="U1570" s="1" t="s">
        <v>36</v>
      </c>
      <c r="V1570" s="1" t="s">
        <v>71</v>
      </c>
      <c r="W1570" s="1" t="s">
        <v>30</v>
      </c>
      <c r="X1570" s="1" t="s">
        <v>25</v>
      </c>
      <c r="Y1570">
        <v>1</v>
      </c>
    </row>
    <row r="1571" spans="1:25" hidden="1" x14ac:dyDescent="0.25">
      <c r="A1571" s="1" t="s">
        <v>25</v>
      </c>
      <c r="B1571" s="1" t="s">
        <v>26</v>
      </c>
      <c r="C1571" s="1" t="s">
        <v>26</v>
      </c>
      <c r="D1571" s="1" t="s">
        <v>27</v>
      </c>
      <c r="E1571" s="1" t="s">
        <v>28</v>
      </c>
      <c r="F1571">
        <v>2017</v>
      </c>
      <c r="G1571">
        <v>2017</v>
      </c>
      <c r="H1571">
        <v>2017</v>
      </c>
      <c r="I1571" s="1" t="s">
        <v>29</v>
      </c>
      <c r="J1571" s="1" t="s">
        <v>30</v>
      </c>
      <c r="K1571" s="1" t="s">
        <v>66</v>
      </c>
      <c r="L1571" s="1" t="s">
        <v>67</v>
      </c>
      <c r="M1571" s="1" t="s">
        <v>68</v>
      </c>
      <c r="N1571" s="1" t="s">
        <v>34</v>
      </c>
      <c r="O1571" s="1" t="s">
        <v>35</v>
      </c>
      <c r="P1571" s="1" t="s">
        <v>25</v>
      </c>
      <c r="Q1571" s="1" t="s">
        <v>25</v>
      </c>
      <c r="R1571" s="1" t="s">
        <v>26</v>
      </c>
      <c r="S1571" s="1" t="s">
        <v>25</v>
      </c>
      <c r="T1571" s="1" t="s">
        <v>25</v>
      </c>
      <c r="U1571" s="1" t="s">
        <v>56</v>
      </c>
      <c r="V1571" s="1" t="s">
        <v>71</v>
      </c>
      <c r="W1571" s="1" t="s">
        <v>30</v>
      </c>
      <c r="X1571" s="1" t="s">
        <v>26</v>
      </c>
      <c r="Y1571">
        <v>1</v>
      </c>
    </row>
    <row r="1572" spans="1:25" hidden="1" x14ac:dyDescent="0.25">
      <c r="A1572" s="1" t="s">
        <v>25</v>
      </c>
      <c r="B1572" s="1" t="s">
        <v>26</v>
      </c>
      <c r="C1572" s="1" t="s">
        <v>26</v>
      </c>
      <c r="D1572" s="1" t="s">
        <v>27</v>
      </c>
      <c r="E1572" s="1" t="s">
        <v>28</v>
      </c>
      <c r="F1572">
        <v>2018</v>
      </c>
      <c r="G1572">
        <v>2018</v>
      </c>
      <c r="H1572">
        <v>2018</v>
      </c>
      <c r="I1572" s="1" t="s">
        <v>29</v>
      </c>
      <c r="J1572" s="1" t="s">
        <v>30</v>
      </c>
      <c r="K1572" s="1" t="s">
        <v>547</v>
      </c>
      <c r="L1572" s="1" t="s">
        <v>548</v>
      </c>
      <c r="M1572" s="1" t="s">
        <v>549</v>
      </c>
      <c r="N1572" s="1" t="s">
        <v>34</v>
      </c>
      <c r="O1572" s="1" t="s">
        <v>35</v>
      </c>
      <c r="P1572" s="1" t="s">
        <v>25</v>
      </c>
      <c r="Q1572" s="1" t="s">
        <v>25</v>
      </c>
      <c r="R1572" s="1" t="s">
        <v>26</v>
      </c>
      <c r="S1572" s="1" t="s">
        <v>26</v>
      </c>
      <c r="T1572" s="1" t="s">
        <v>25</v>
      </c>
      <c r="U1572" s="1" t="s">
        <v>36</v>
      </c>
      <c r="V1572" s="1" t="s">
        <v>71</v>
      </c>
      <c r="W1572" s="1" t="s">
        <v>30</v>
      </c>
      <c r="X1572" s="1" t="s">
        <v>25</v>
      </c>
      <c r="Y1572">
        <v>1</v>
      </c>
    </row>
    <row r="1573" spans="1:25" hidden="1" x14ac:dyDescent="0.25">
      <c r="A1573" s="1" t="s">
        <v>25</v>
      </c>
      <c r="B1573" s="1" t="s">
        <v>26</v>
      </c>
      <c r="C1573" s="1" t="s">
        <v>26</v>
      </c>
      <c r="D1573" s="1" t="s">
        <v>27</v>
      </c>
      <c r="E1573" s="1" t="s">
        <v>28</v>
      </c>
      <c r="F1573">
        <v>2017</v>
      </c>
      <c r="G1573">
        <v>2017</v>
      </c>
      <c r="H1573">
        <v>2017</v>
      </c>
      <c r="I1573" s="1" t="s">
        <v>29</v>
      </c>
      <c r="J1573" s="1" t="s">
        <v>30</v>
      </c>
      <c r="K1573" s="1" t="s">
        <v>95</v>
      </c>
      <c r="L1573" s="1" t="s">
        <v>203</v>
      </c>
      <c r="M1573" s="1" t="s">
        <v>96</v>
      </c>
      <c r="N1573" s="1" t="s">
        <v>34</v>
      </c>
      <c r="O1573" s="1" t="s">
        <v>35</v>
      </c>
      <c r="P1573" s="1" t="s">
        <v>25</v>
      </c>
      <c r="Q1573" s="1" t="s">
        <v>25</v>
      </c>
      <c r="R1573" s="1" t="s">
        <v>26</v>
      </c>
      <c r="S1573" s="1" t="s">
        <v>25</v>
      </c>
      <c r="T1573" s="1" t="s">
        <v>25</v>
      </c>
      <c r="U1573" s="1" t="s">
        <v>36</v>
      </c>
      <c r="V1573" s="1" t="s">
        <v>71</v>
      </c>
      <c r="W1573" s="1" t="s">
        <v>30</v>
      </c>
      <c r="X1573" s="1" t="s">
        <v>26</v>
      </c>
      <c r="Y1573">
        <v>1</v>
      </c>
    </row>
    <row r="1574" spans="1:25" hidden="1" x14ac:dyDescent="0.25">
      <c r="A1574" s="1" t="s">
        <v>25</v>
      </c>
      <c r="B1574" s="1" t="s">
        <v>26</v>
      </c>
      <c r="C1574" s="1" t="s">
        <v>26</v>
      </c>
      <c r="D1574" s="1" t="s">
        <v>27</v>
      </c>
      <c r="E1574" s="1" t="s">
        <v>28</v>
      </c>
      <c r="F1574">
        <v>2018</v>
      </c>
      <c r="G1574">
        <v>2018</v>
      </c>
      <c r="H1574">
        <v>2018</v>
      </c>
      <c r="I1574" s="1" t="s">
        <v>29</v>
      </c>
      <c r="J1574" s="1" t="s">
        <v>30</v>
      </c>
      <c r="K1574" s="1" t="s">
        <v>82</v>
      </c>
      <c r="L1574" s="1" t="s">
        <v>276</v>
      </c>
      <c r="M1574" s="1" t="s">
        <v>84</v>
      </c>
      <c r="N1574" s="1" t="s">
        <v>34</v>
      </c>
      <c r="O1574" s="1" t="s">
        <v>35</v>
      </c>
      <c r="P1574" s="1" t="s">
        <v>25</v>
      </c>
      <c r="Q1574" s="1" t="s">
        <v>25</v>
      </c>
      <c r="R1574" s="1" t="s">
        <v>26</v>
      </c>
      <c r="S1574" s="1" t="s">
        <v>25</v>
      </c>
      <c r="T1574" s="1" t="s">
        <v>25</v>
      </c>
      <c r="U1574" s="1" t="s">
        <v>36</v>
      </c>
      <c r="V1574" s="1" t="s">
        <v>71</v>
      </c>
      <c r="W1574" s="1" t="s">
        <v>30</v>
      </c>
      <c r="X1574" s="1" t="s">
        <v>26</v>
      </c>
      <c r="Y1574">
        <v>1</v>
      </c>
    </row>
    <row r="1575" spans="1:25" hidden="1" x14ac:dyDescent="0.25">
      <c r="A1575" s="1" t="s">
        <v>25</v>
      </c>
      <c r="B1575" s="1" t="s">
        <v>26</v>
      </c>
      <c r="C1575" s="1" t="s">
        <v>26</v>
      </c>
      <c r="D1575" s="1" t="s">
        <v>27</v>
      </c>
      <c r="E1575" s="1" t="s">
        <v>28</v>
      </c>
      <c r="F1575">
        <v>2015</v>
      </c>
      <c r="G1575">
        <v>2015</v>
      </c>
      <c r="H1575">
        <v>2015</v>
      </c>
      <c r="I1575" s="1" t="s">
        <v>29</v>
      </c>
      <c r="J1575" s="1" t="s">
        <v>30</v>
      </c>
      <c r="K1575" s="1" t="s">
        <v>38</v>
      </c>
      <c r="L1575" s="1" t="s">
        <v>179</v>
      </c>
      <c r="M1575" s="1" t="s">
        <v>40</v>
      </c>
      <c r="N1575" s="1" t="s">
        <v>34</v>
      </c>
      <c r="O1575" s="1" t="s">
        <v>35</v>
      </c>
      <c r="P1575" s="1" t="s">
        <v>25</v>
      </c>
      <c r="Q1575" s="1" t="s">
        <v>25</v>
      </c>
      <c r="R1575" s="1" t="s">
        <v>26</v>
      </c>
      <c r="S1575" s="1" t="s">
        <v>25</v>
      </c>
      <c r="T1575" s="1" t="s">
        <v>25</v>
      </c>
      <c r="U1575" s="1" t="s">
        <v>36</v>
      </c>
      <c r="V1575" s="1" t="s">
        <v>71</v>
      </c>
      <c r="W1575" s="1" t="s">
        <v>30</v>
      </c>
      <c r="X1575" s="1" t="s">
        <v>26</v>
      </c>
      <c r="Y1575">
        <v>1</v>
      </c>
    </row>
    <row r="1576" spans="1:25" hidden="1" x14ac:dyDescent="0.25">
      <c r="A1576" s="1" t="s">
        <v>25</v>
      </c>
      <c r="B1576" s="1" t="s">
        <v>26</v>
      </c>
      <c r="C1576" s="1" t="s">
        <v>26</v>
      </c>
      <c r="D1576" s="1" t="s">
        <v>46</v>
      </c>
      <c r="E1576" s="1" t="s">
        <v>53</v>
      </c>
      <c r="F1576">
        <v>2020</v>
      </c>
      <c r="G1576">
        <v>2020</v>
      </c>
      <c r="H1576">
        <v>2020</v>
      </c>
      <c r="I1576" s="1" t="s">
        <v>29</v>
      </c>
      <c r="J1576" s="1" t="s">
        <v>30</v>
      </c>
      <c r="K1576" s="1" t="s">
        <v>232</v>
      </c>
      <c r="L1576" s="1" t="s">
        <v>297</v>
      </c>
      <c r="M1576" s="1" t="s">
        <v>234</v>
      </c>
      <c r="N1576" s="1" t="s">
        <v>34</v>
      </c>
      <c r="O1576" s="1" t="s">
        <v>35</v>
      </c>
      <c r="P1576" s="1" t="s">
        <v>25</v>
      </c>
      <c r="Q1576" s="1" t="s">
        <v>26</v>
      </c>
      <c r="R1576" s="1" t="s">
        <v>26</v>
      </c>
      <c r="S1576" s="1" t="s">
        <v>25</v>
      </c>
      <c r="T1576" s="1" t="s">
        <v>26</v>
      </c>
      <c r="U1576" s="1" t="s">
        <v>36</v>
      </c>
      <c r="V1576" s="1" t="s">
        <v>71</v>
      </c>
      <c r="W1576" s="1" t="s">
        <v>30</v>
      </c>
      <c r="X1576" s="1" t="s">
        <v>26</v>
      </c>
      <c r="Y1576">
        <v>1</v>
      </c>
    </row>
    <row r="1577" spans="1:25" hidden="1" x14ac:dyDescent="0.25">
      <c r="A1577" s="1" t="s">
        <v>25</v>
      </c>
      <c r="B1577" s="1" t="s">
        <v>26</v>
      </c>
      <c r="C1577" s="1" t="s">
        <v>26</v>
      </c>
      <c r="D1577" s="1" t="s">
        <v>46</v>
      </c>
      <c r="E1577" s="1" t="s">
        <v>53</v>
      </c>
      <c r="F1577">
        <v>2017</v>
      </c>
      <c r="G1577">
        <v>2017</v>
      </c>
      <c r="H1577">
        <v>2017</v>
      </c>
      <c r="I1577" s="1" t="s">
        <v>29</v>
      </c>
      <c r="J1577" s="1" t="s">
        <v>30</v>
      </c>
      <c r="K1577" s="1" t="s">
        <v>130</v>
      </c>
      <c r="L1577" s="1" t="s">
        <v>359</v>
      </c>
      <c r="M1577" s="1" t="s">
        <v>94</v>
      </c>
      <c r="N1577" s="1" t="s">
        <v>34</v>
      </c>
      <c r="O1577" s="1" t="s">
        <v>35</v>
      </c>
      <c r="P1577" s="1" t="s">
        <v>25</v>
      </c>
      <c r="Q1577" s="1" t="s">
        <v>26</v>
      </c>
      <c r="R1577" s="1" t="s">
        <v>26</v>
      </c>
      <c r="S1577" s="1" t="s">
        <v>25</v>
      </c>
      <c r="T1577" s="1" t="s">
        <v>25</v>
      </c>
      <c r="U1577" s="1" t="s">
        <v>36</v>
      </c>
      <c r="V1577" s="1" t="s">
        <v>71</v>
      </c>
      <c r="W1577" s="1" t="s">
        <v>30</v>
      </c>
      <c r="X1577" s="1" t="s">
        <v>26</v>
      </c>
      <c r="Y1577">
        <v>1</v>
      </c>
    </row>
    <row r="1578" spans="1:25" hidden="1" x14ac:dyDescent="0.25">
      <c r="A1578" s="1" t="s">
        <v>26</v>
      </c>
      <c r="B1578" s="1" t="s">
        <v>26</v>
      </c>
      <c r="C1578" s="1" t="s">
        <v>26</v>
      </c>
      <c r="D1578" s="1" t="s">
        <v>27</v>
      </c>
      <c r="E1578" s="1" t="s">
        <v>42</v>
      </c>
      <c r="F1578">
        <v>2020</v>
      </c>
      <c r="G1578">
        <v>2020</v>
      </c>
      <c r="H1578">
        <v>2020</v>
      </c>
      <c r="I1578" s="1" t="s">
        <v>29</v>
      </c>
      <c r="J1578" s="1" t="s">
        <v>30</v>
      </c>
      <c r="K1578" s="1" t="s">
        <v>43</v>
      </c>
      <c r="L1578" s="1" t="s">
        <v>44</v>
      </c>
      <c r="M1578" s="1" t="s">
        <v>45</v>
      </c>
      <c r="N1578" s="1" t="s">
        <v>34</v>
      </c>
      <c r="O1578" s="1" t="s">
        <v>35</v>
      </c>
      <c r="P1578" s="1" t="s">
        <v>26</v>
      </c>
      <c r="Q1578" s="1" t="s">
        <v>26</v>
      </c>
      <c r="R1578" s="1" t="s">
        <v>25</v>
      </c>
      <c r="S1578" s="1" t="s">
        <v>26</v>
      </c>
      <c r="T1578" s="1" t="s">
        <v>26</v>
      </c>
      <c r="U1578" s="1" t="s">
        <v>36</v>
      </c>
      <c r="V1578" s="1" t="s">
        <v>71</v>
      </c>
      <c r="W1578" s="1" t="s">
        <v>30</v>
      </c>
      <c r="X1578" s="1" t="s">
        <v>26</v>
      </c>
      <c r="Y1578">
        <v>1</v>
      </c>
    </row>
    <row r="1579" spans="1:25" hidden="1" x14ac:dyDescent="0.25">
      <c r="A1579" s="1" t="s">
        <v>25</v>
      </c>
      <c r="B1579" s="1" t="s">
        <v>26</v>
      </c>
      <c r="C1579" s="1" t="s">
        <v>26</v>
      </c>
      <c r="D1579" s="1" t="s">
        <v>46</v>
      </c>
      <c r="E1579" s="1" t="s">
        <v>53</v>
      </c>
      <c r="F1579">
        <v>2020</v>
      </c>
      <c r="G1579">
        <v>2020</v>
      </c>
      <c r="H1579">
        <v>2020</v>
      </c>
      <c r="I1579" s="1" t="s">
        <v>29</v>
      </c>
      <c r="J1579" s="1" t="s">
        <v>30</v>
      </c>
      <c r="K1579" s="1" t="s">
        <v>63</v>
      </c>
      <c r="L1579" s="1" t="s">
        <v>64</v>
      </c>
      <c r="M1579" s="1" t="s">
        <v>65</v>
      </c>
      <c r="N1579" s="1" t="s">
        <v>34</v>
      </c>
      <c r="O1579" s="1" t="s">
        <v>35</v>
      </c>
      <c r="P1579" s="1" t="s">
        <v>25</v>
      </c>
      <c r="Q1579" s="1" t="s">
        <v>26</v>
      </c>
      <c r="R1579" s="1" t="s">
        <v>26</v>
      </c>
      <c r="S1579" s="1" t="s">
        <v>25</v>
      </c>
      <c r="T1579" s="1" t="s">
        <v>25</v>
      </c>
      <c r="U1579" s="1" t="s">
        <v>36</v>
      </c>
      <c r="V1579" s="1" t="s">
        <v>71</v>
      </c>
      <c r="W1579" s="1" t="s">
        <v>30</v>
      </c>
      <c r="X1579" s="1" t="s">
        <v>26</v>
      </c>
      <c r="Y1579">
        <v>1</v>
      </c>
    </row>
    <row r="1580" spans="1:25" hidden="1" x14ac:dyDescent="0.25">
      <c r="A1580" s="1" t="s">
        <v>25</v>
      </c>
      <c r="B1580" s="1" t="s">
        <v>26</v>
      </c>
      <c r="C1580" s="1" t="s">
        <v>26</v>
      </c>
      <c r="D1580" s="1" t="s">
        <v>46</v>
      </c>
      <c r="E1580" s="1" t="s">
        <v>53</v>
      </c>
      <c r="F1580">
        <v>2020</v>
      </c>
      <c r="G1580">
        <v>2020</v>
      </c>
      <c r="H1580">
        <v>2020</v>
      </c>
      <c r="I1580" s="1" t="s">
        <v>29</v>
      </c>
      <c r="J1580" s="1" t="s">
        <v>30</v>
      </c>
      <c r="K1580" s="1" t="s">
        <v>43</v>
      </c>
      <c r="L1580" s="1" t="s">
        <v>44</v>
      </c>
      <c r="M1580" s="1" t="s">
        <v>45</v>
      </c>
      <c r="N1580" s="1" t="s">
        <v>34</v>
      </c>
      <c r="O1580" s="1" t="s">
        <v>35</v>
      </c>
      <c r="P1580" s="1" t="s">
        <v>25</v>
      </c>
      <c r="Q1580" s="1" t="s">
        <v>25</v>
      </c>
      <c r="R1580" s="1" t="s">
        <v>26</v>
      </c>
      <c r="S1580" s="1" t="s">
        <v>25</v>
      </c>
      <c r="T1580" s="1" t="s">
        <v>25</v>
      </c>
      <c r="U1580" s="1" t="s">
        <v>56</v>
      </c>
      <c r="V1580" s="1" t="s">
        <v>71</v>
      </c>
      <c r="W1580" s="1" t="s">
        <v>30</v>
      </c>
      <c r="X1580" s="1" t="s">
        <v>26</v>
      </c>
      <c r="Y1580">
        <v>1</v>
      </c>
    </row>
    <row r="1581" spans="1:25" hidden="1" x14ac:dyDescent="0.25">
      <c r="A1581" s="1" t="s">
        <v>25</v>
      </c>
      <c r="B1581" s="1" t="s">
        <v>26</v>
      </c>
      <c r="C1581" s="1" t="s">
        <v>26</v>
      </c>
      <c r="D1581" s="1" t="s">
        <v>27</v>
      </c>
      <c r="E1581" s="1" t="s">
        <v>28</v>
      </c>
      <c r="F1581">
        <v>2016</v>
      </c>
      <c r="G1581">
        <v>2016</v>
      </c>
      <c r="H1581">
        <v>2016</v>
      </c>
      <c r="I1581" s="1" t="s">
        <v>29</v>
      </c>
      <c r="J1581" s="1" t="s">
        <v>30</v>
      </c>
      <c r="K1581" s="1" t="s">
        <v>60</v>
      </c>
      <c r="L1581" s="1" t="s">
        <v>363</v>
      </c>
      <c r="M1581" s="1" t="s">
        <v>74</v>
      </c>
      <c r="N1581" s="1" t="s">
        <v>34</v>
      </c>
      <c r="O1581" s="1" t="s">
        <v>35</v>
      </c>
      <c r="P1581" s="1" t="s">
        <v>25</v>
      </c>
      <c r="Q1581" s="1" t="s">
        <v>25</v>
      </c>
      <c r="R1581" s="1" t="s">
        <v>26</v>
      </c>
      <c r="S1581" s="1" t="s">
        <v>26</v>
      </c>
      <c r="T1581" s="1" t="s">
        <v>26</v>
      </c>
      <c r="U1581" s="1" t="s">
        <v>36</v>
      </c>
      <c r="V1581" s="1" t="s">
        <v>71</v>
      </c>
      <c r="W1581" s="1" t="s">
        <v>30</v>
      </c>
      <c r="X1581" s="1" t="s">
        <v>25</v>
      </c>
      <c r="Y1581">
        <v>1</v>
      </c>
    </row>
    <row r="1582" spans="1:25" hidden="1" x14ac:dyDescent="0.25">
      <c r="A1582" s="1" t="s">
        <v>25</v>
      </c>
      <c r="B1582" s="1" t="s">
        <v>26</v>
      </c>
      <c r="C1582" s="1" t="s">
        <v>26</v>
      </c>
      <c r="D1582" s="1" t="s">
        <v>46</v>
      </c>
      <c r="E1582" s="1" t="s">
        <v>53</v>
      </c>
      <c r="F1582">
        <v>2018</v>
      </c>
      <c r="G1582">
        <v>2018</v>
      </c>
      <c r="H1582">
        <v>2018</v>
      </c>
      <c r="I1582" s="1" t="s">
        <v>29</v>
      </c>
      <c r="J1582" s="1" t="s">
        <v>30</v>
      </c>
      <c r="K1582" s="1" t="s">
        <v>107</v>
      </c>
      <c r="L1582" s="1" t="s">
        <v>463</v>
      </c>
      <c r="M1582" s="1" t="s">
        <v>109</v>
      </c>
      <c r="N1582" s="1" t="s">
        <v>34</v>
      </c>
      <c r="O1582" s="1" t="s">
        <v>35</v>
      </c>
      <c r="P1582" s="1" t="s">
        <v>25</v>
      </c>
      <c r="Q1582" s="1" t="s">
        <v>26</v>
      </c>
      <c r="R1582" s="1" t="s">
        <v>26</v>
      </c>
      <c r="S1582" s="1" t="s">
        <v>25</v>
      </c>
      <c r="T1582" s="1" t="s">
        <v>25</v>
      </c>
      <c r="U1582" s="1" t="s">
        <v>36</v>
      </c>
      <c r="V1582" s="1" t="s">
        <v>71</v>
      </c>
      <c r="W1582" s="1" t="s">
        <v>30</v>
      </c>
      <c r="X1582" s="1" t="s">
        <v>25</v>
      </c>
      <c r="Y1582">
        <v>1</v>
      </c>
    </row>
    <row r="1583" spans="1:25" hidden="1" x14ac:dyDescent="0.25">
      <c r="A1583" s="1" t="s">
        <v>25</v>
      </c>
      <c r="B1583" s="1" t="s">
        <v>26</v>
      </c>
      <c r="C1583" s="1" t="s">
        <v>26</v>
      </c>
      <c r="D1583" s="1" t="s">
        <v>46</v>
      </c>
      <c r="E1583" s="1" t="s">
        <v>42</v>
      </c>
      <c r="F1583">
        <v>2018</v>
      </c>
      <c r="G1583">
        <v>2018</v>
      </c>
      <c r="H1583">
        <v>2018</v>
      </c>
      <c r="I1583" s="1" t="s">
        <v>29</v>
      </c>
      <c r="J1583" s="1" t="s">
        <v>30</v>
      </c>
      <c r="K1583" s="1" t="s">
        <v>82</v>
      </c>
      <c r="L1583" s="1" t="s">
        <v>395</v>
      </c>
      <c r="M1583" s="1" t="s">
        <v>84</v>
      </c>
      <c r="N1583" s="1" t="s">
        <v>34</v>
      </c>
      <c r="O1583" s="1" t="s">
        <v>35</v>
      </c>
      <c r="P1583" s="1" t="s">
        <v>26</v>
      </c>
      <c r="Q1583" s="1" t="s">
        <v>26</v>
      </c>
      <c r="R1583" s="1" t="s">
        <v>26</v>
      </c>
      <c r="S1583" s="1" t="s">
        <v>26</v>
      </c>
      <c r="T1583" s="1" t="s">
        <v>26</v>
      </c>
      <c r="U1583" s="1" t="s">
        <v>36</v>
      </c>
      <c r="V1583" s="1" t="s">
        <v>71</v>
      </c>
      <c r="W1583" s="1" t="s">
        <v>30</v>
      </c>
      <c r="X1583" s="1" t="s">
        <v>25</v>
      </c>
      <c r="Y1583">
        <v>1</v>
      </c>
    </row>
    <row r="1584" spans="1:25" hidden="1" x14ac:dyDescent="0.25">
      <c r="A1584" s="1" t="s">
        <v>25</v>
      </c>
      <c r="B1584" s="1" t="s">
        <v>26</v>
      </c>
      <c r="C1584" s="1" t="s">
        <v>26</v>
      </c>
      <c r="D1584" s="1" t="s">
        <v>46</v>
      </c>
      <c r="E1584" s="1" t="s">
        <v>53</v>
      </c>
      <c r="F1584">
        <v>2019</v>
      </c>
      <c r="G1584">
        <v>2019</v>
      </c>
      <c r="H1584">
        <v>2019</v>
      </c>
      <c r="I1584" s="1" t="s">
        <v>29</v>
      </c>
      <c r="J1584" s="1" t="s">
        <v>30</v>
      </c>
      <c r="K1584" s="1" t="s">
        <v>151</v>
      </c>
      <c r="L1584" s="1" t="s">
        <v>194</v>
      </c>
      <c r="M1584" s="1" t="s">
        <v>153</v>
      </c>
      <c r="N1584" s="1" t="s">
        <v>34</v>
      </c>
      <c r="O1584" s="1" t="s">
        <v>35</v>
      </c>
      <c r="P1584" s="1" t="s">
        <v>25</v>
      </c>
      <c r="Q1584" s="1" t="s">
        <v>26</v>
      </c>
      <c r="R1584" s="1" t="s">
        <v>26</v>
      </c>
      <c r="S1584" s="1" t="s">
        <v>25</v>
      </c>
      <c r="T1584" s="1" t="s">
        <v>25</v>
      </c>
      <c r="U1584" s="1" t="s">
        <v>36</v>
      </c>
      <c r="V1584" s="1" t="s">
        <v>71</v>
      </c>
      <c r="W1584" s="1" t="s">
        <v>30</v>
      </c>
      <c r="X1584" s="1" t="s">
        <v>26</v>
      </c>
      <c r="Y1584">
        <v>1</v>
      </c>
    </row>
    <row r="1585" spans="1:25" hidden="1" x14ac:dyDescent="0.25">
      <c r="A1585" s="1" t="s">
        <v>25</v>
      </c>
      <c r="B1585" s="1" t="s">
        <v>26</v>
      </c>
      <c r="C1585" s="1" t="s">
        <v>26</v>
      </c>
      <c r="D1585" s="1" t="s">
        <v>27</v>
      </c>
      <c r="E1585" s="1" t="s">
        <v>28</v>
      </c>
      <c r="F1585">
        <v>2019</v>
      </c>
      <c r="G1585">
        <v>2019</v>
      </c>
      <c r="H1585">
        <v>2019</v>
      </c>
      <c r="I1585" s="1" t="s">
        <v>29</v>
      </c>
      <c r="J1585" s="1" t="s">
        <v>30</v>
      </c>
      <c r="K1585" s="1" t="s">
        <v>66</v>
      </c>
      <c r="L1585" s="1" t="s">
        <v>67</v>
      </c>
      <c r="M1585" s="1" t="s">
        <v>68</v>
      </c>
      <c r="N1585" s="1" t="s">
        <v>34</v>
      </c>
      <c r="O1585" s="1" t="s">
        <v>35</v>
      </c>
      <c r="P1585" s="1" t="s">
        <v>25</v>
      </c>
      <c r="Q1585" s="1" t="s">
        <v>25</v>
      </c>
      <c r="R1585" s="1" t="s">
        <v>26</v>
      </c>
      <c r="S1585" s="1" t="s">
        <v>25</v>
      </c>
      <c r="T1585" s="1" t="s">
        <v>25</v>
      </c>
      <c r="U1585" s="1" t="s">
        <v>36</v>
      </c>
      <c r="V1585" s="1" t="s">
        <v>102</v>
      </c>
      <c r="W1585" s="1" t="s">
        <v>551</v>
      </c>
      <c r="X1585" s="1" t="s">
        <v>25</v>
      </c>
      <c r="Y1585">
        <v>1</v>
      </c>
    </row>
    <row r="1586" spans="1:25" hidden="1" x14ac:dyDescent="0.25">
      <c r="A1586" s="1" t="s">
        <v>25</v>
      </c>
      <c r="B1586" s="1" t="s">
        <v>26</v>
      </c>
      <c r="C1586" s="1" t="s">
        <v>26</v>
      </c>
      <c r="D1586" s="1" t="s">
        <v>27</v>
      </c>
      <c r="E1586" s="1" t="s">
        <v>53</v>
      </c>
      <c r="F1586">
        <v>2019</v>
      </c>
      <c r="G1586">
        <v>2019</v>
      </c>
      <c r="H1586">
        <v>2019</v>
      </c>
      <c r="I1586" s="1" t="s">
        <v>29</v>
      </c>
      <c r="J1586" s="1" t="s">
        <v>30</v>
      </c>
      <c r="K1586" s="1" t="s">
        <v>168</v>
      </c>
      <c r="L1586" s="1" t="s">
        <v>170</v>
      </c>
      <c r="M1586" s="1" t="s">
        <v>62</v>
      </c>
      <c r="N1586" s="1" t="s">
        <v>34</v>
      </c>
      <c r="O1586" s="1" t="s">
        <v>35</v>
      </c>
      <c r="P1586" s="1" t="s">
        <v>25</v>
      </c>
      <c r="Q1586" s="1" t="s">
        <v>26</v>
      </c>
      <c r="R1586" s="1" t="s">
        <v>26</v>
      </c>
      <c r="S1586" s="1" t="s">
        <v>25</v>
      </c>
      <c r="T1586" s="1" t="s">
        <v>25</v>
      </c>
      <c r="U1586" s="1" t="s">
        <v>36</v>
      </c>
      <c r="V1586" s="1" t="s">
        <v>102</v>
      </c>
      <c r="W1586" s="1" t="s">
        <v>30</v>
      </c>
      <c r="X1586" s="1" t="s">
        <v>25</v>
      </c>
      <c r="Y1586">
        <v>1</v>
      </c>
    </row>
    <row r="1587" spans="1:25" hidden="1" x14ac:dyDescent="0.25">
      <c r="A1587" s="1" t="s">
        <v>25</v>
      </c>
      <c r="B1587" s="1" t="s">
        <v>26</v>
      </c>
      <c r="C1587" s="1" t="s">
        <v>26</v>
      </c>
      <c r="D1587" s="1" t="s">
        <v>27</v>
      </c>
      <c r="E1587" s="1" t="s">
        <v>42</v>
      </c>
      <c r="F1587">
        <v>2019</v>
      </c>
      <c r="G1587">
        <v>2019</v>
      </c>
      <c r="H1587">
        <v>2019</v>
      </c>
      <c r="I1587" s="1" t="s">
        <v>29</v>
      </c>
      <c r="J1587" s="1" t="s">
        <v>30</v>
      </c>
      <c r="K1587" s="1" t="s">
        <v>145</v>
      </c>
      <c r="L1587" s="1" t="s">
        <v>312</v>
      </c>
      <c r="M1587" s="1" t="s">
        <v>147</v>
      </c>
      <c r="N1587" s="1" t="s">
        <v>34</v>
      </c>
      <c r="O1587" s="1" t="s">
        <v>35</v>
      </c>
      <c r="P1587" s="1" t="s">
        <v>26</v>
      </c>
      <c r="Q1587" s="1" t="s">
        <v>26</v>
      </c>
      <c r="R1587" s="1" t="s">
        <v>26</v>
      </c>
      <c r="S1587" s="1" t="s">
        <v>26</v>
      </c>
      <c r="T1587" s="1" t="s">
        <v>26</v>
      </c>
      <c r="U1587" s="1" t="s">
        <v>36</v>
      </c>
      <c r="V1587" s="1" t="s">
        <v>102</v>
      </c>
      <c r="W1587" s="1" t="s">
        <v>551</v>
      </c>
      <c r="X1587" s="1" t="s">
        <v>25</v>
      </c>
      <c r="Y1587">
        <v>1</v>
      </c>
    </row>
    <row r="1588" spans="1:25" hidden="1" x14ac:dyDescent="0.25">
      <c r="A1588" s="1" t="s">
        <v>25</v>
      </c>
      <c r="B1588" s="1" t="s">
        <v>26</v>
      </c>
      <c r="C1588" s="1" t="s">
        <v>26</v>
      </c>
      <c r="D1588" s="1" t="s">
        <v>27</v>
      </c>
      <c r="E1588" s="1" t="s">
        <v>28</v>
      </c>
      <c r="F1588">
        <v>2018</v>
      </c>
      <c r="G1588">
        <v>2018</v>
      </c>
      <c r="H1588">
        <v>2018</v>
      </c>
      <c r="I1588" s="1" t="s">
        <v>29</v>
      </c>
      <c r="J1588" s="1" t="s">
        <v>30</v>
      </c>
      <c r="K1588" s="1" t="s">
        <v>38</v>
      </c>
      <c r="L1588" s="1" t="s">
        <v>39</v>
      </c>
      <c r="M1588" s="1" t="s">
        <v>40</v>
      </c>
      <c r="N1588" s="1" t="s">
        <v>34</v>
      </c>
      <c r="O1588" s="1" t="s">
        <v>35</v>
      </c>
      <c r="P1588" s="1" t="s">
        <v>25</v>
      </c>
      <c r="Q1588" s="1" t="s">
        <v>25</v>
      </c>
      <c r="R1588" s="1" t="s">
        <v>26</v>
      </c>
      <c r="S1588" s="1" t="s">
        <v>26</v>
      </c>
      <c r="T1588" s="1" t="s">
        <v>25</v>
      </c>
      <c r="U1588" s="1" t="s">
        <v>36</v>
      </c>
      <c r="V1588" s="1" t="s">
        <v>102</v>
      </c>
      <c r="W1588" s="1" t="s">
        <v>30</v>
      </c>
      <c r="X1588" s="1" t="s">
        <v>25</v>
      </c>
      <c r="Y1588">
        <v>1</v>
      </c>
    </row>
    <row r="1589" spans="1:25" hidden="1" x14ac:dyDescent="0.25">
      <c r="A1589" s="1" t="s">
        <v>26</v>
      </c>
      <c r="B1589" s="1" t="s">
        <v>25</v>
      </c>
      <c r="C1589" s="1" t="s">
        <v>26</v>
      </c>
      <c r="D1589" s="1" t="s">
        <v>46</v>
      </c>
      <c r="E1589" s="1" t="s">
        <v>53</v>
      </c>
      <c r="F1589">
        <v>2017</v>
      </c>
      <c r="G1589">
        <v>2018</v>
      </c>
      <c r="H1589">
        <v>2017</v>
      </c>
      <c r="I1589" s="1" t="s">
        <v>29</v>
      </c>
      <c r="J1589" s="1" t="s">
        <v>30</v>
      </c>
      <c r="K1589" s="1" t="s">
        <v>43</v>
      </c>
      <c r="L1589" s="1" t="s">
        <v>44</v>
      </c>
      <c r="M1589" s="1" t="s">
        <v>45</v>
      </c>
      <c r="N1589" s="1" t="s">
        <v>34</v>
      </c>
      <c r="O1589" s="1" t="s">
        <v>35</v>
      </c>
      <c r="P1589" s="1" t="s">
        <v>25</v>
      </c>
      <c r="Q1589" s="1" t="s">
        <v>26</v>
      </c>
      <c r="R1589" s="1" t="s">
        <v>26</v>
      </c>
      <c r="S1589" s="1" t="s">
        <v>25</v>
      </c>
      <c r="T1589" s="1" t="s">
        <v>26</v>
      </c>
      <c r="U1589" s="1" t="s">
        <v>36</v>
      </c>
      <c r="V1589" s="1" t="s">
        <v>102</v>
      </c>
      <c r="W1589" s="1" t="s">
        <v>30</v>
      </c>
      <c r="X1589" s="1" t="s">
        <v>26</v>
      </c>
      <c r="Y1589">
        <v>1</v>
      </c>
    </row>
    <row r="1590" spans="1:25" hidden="1" x14ac:dyDescent="0.25">
      <c r="A1590" s="1" t="s">
        <v>25</v>
      </c>
      <c r="B1590" s="1" t="s">
        <v>26</v>
      </c>
      <c r="C1590" s="1" t="s">
        <v>26</v>
      </c>
      <c r="D1590" s="1" t="s">
        <v>27</v>
      </c>
      <c r="E1590" s="1" t="s">
        <v>28</v>
      </c>
      <c r="F1590">
        <v>2017</v>
      </c>
      <c r="G1590">
        <v>2017</v>
      </c>
      <c r="H1590">
        <v>2017</v>
      </c>
      <c r="I1590" s="1" t="s">
        <v>29</v>
      </c>
      <c r="J1590" s="1" t="s">
        <v>30</v>
      </c>
      <c r="K1590" s="1" t="s">
        <v>151</v>
      </c>
      <c r="L1590" s="1" t="s">
        <v>152</v>
      </c>
      <c r="M1590" s="1" t="s">
        <v>153</v>
      </c>
      <c r="N1590" s="1" t="s">
        <v>34</v>
      </c>
      <c r="O1590" s="1" t="s">
        <v>35</v>
      </c>
      <c r="P1590" s="1" t="s">
        <v>25</v>
      </c>
      <c r="Q1590" s="1" t="s">
        <v>25</v>
      </c>
      <c r="R1590" s="1" t="s">
        <v>26</v>
      </c>
      <c r="S1590" s="1" t="s">
        <v>25</v>
      </c>
      <c r="T1590" s="1" t="s">
        <v>25</v>
      </c>
      <c r="U1590" s="1" t="s">
        <v>56</v>
      </c>
      <c r="V1590" s="1" t="s">
        <v>102</v>
      </c>
      <c r="W1590" s="1" t="s">
        <v>30</v>
      </c>
      <c r="X1590" s="1" t="s">
        <v>25</v>
      </c>
      <c r="Y1590">
        <v>1</v>
      </c>
    </row>
    <row r="1591" spans="1:25" hidden="1" x14ac:dyDescent="0.25">
      <c r="A1591" s="1" t="s">
        <v>25</v>
      </c>
      <c r="B1591" s="1" t="s">
        <v>26</v>
      </c>
      <c r="C1591" s="1" t="s">
        <v>26</v>
      </c>
      <c r="D1591" s="1" t="s">
        <v>27</v>
      </c>
      <c r="E1591" s="1" t="s">
        <v>28</v>
      </c>
      <c r="F1591">
        <v>2017</v>
      </c>
      <c r="G1591">
        <v>2017</v>
      </c>
      <c r="H1591">
        <v>2017</v>
      </c>
      <c r="I1591" s="1" t="s">
        <v>29</v>
      </c>
      <c r="J1591" s="1" t="s">
        <v>30</v>
      </c>
      <c r="K1591" s="1" t="s">
        <v>38</v>
      </c>
      <c r="L1591" s="1" t="s">
        <v>187</v>
      </c>
      <c r="M1591" s="1" t="s">
        <v>40</v>
      </c>
      <c r="N1591" s="1" t="s">
        <v>34</v>
      </c>
      <c r="O1591" s="1" t="s">
        <v>35</v>
      </c>
      <c r="P1591" s="1" t="s">
        <v>25</v>
      </c>
      <c r="Q1591" s="1" t="s">
        <v>25</v>
      </c>
      <c r="R1591" s="1" t="s">
        <v>26</v>
      </c>
      <c r="S1591" s="1" t="s">
        <v>25</v>
      </c>
      <c r="T1591" s="1" t="s">
        <v>25</v>
      </c>
      <c r="U1591" s="1" t="s">
        <v>36</v>
      </c>
      <c r="V1591" s="1" t="s">
        <v>102</v>
      </c>
      <c r="W1591" s="1" t="s">
        <v>30</v>
      </c>
      <c r="X1591" s="1" t="s">
        <v>26</v>
      </c>
      <c r="Y1591">
        <v>1</v>
      </c>
    </row>
    <row r="1592" spans="1:25" hidden="1" x14ac:dyDescent="0.25">
      <c r="A1592" s="1" t="s">
        <v>25</v>
      </c>
      <c r="B1592" s="1" t="s">
        <v>26</v>
      </c>
      <c r="C1592" s="1" t="s">
        <v>26</v>
      </c>
      <c r="D1592" s="1" t="s">
        <v>27</v>
      </c>
      <c r="E1592" s="1" t="s">
        <v>28</v>
      </c>
      <c r="F1592">
        <v>2017</v>
      </c>
      <c r="G1592">
        <v>2017</v>
      </c>
      <c r="H1592">
        <v>2017</v>
      </c>
      <c r="I1592" s="1" t="s">
        <v>29</v>
      </c>
      <c r="J1592" s="1" t="s">
        <v>30</v>
      </c>
      <c r="K1592" s="1" t="s">
        <v>66</v>
      </c>
      <c r="L1592" s="1" t="s">
        <v>67</v>
      </c>
      <c r="M1592" s="1" t="s">
        <v>68</v>
      </c>
      <c r="N1592" s="1" t="s">
        <v>34</v>
      </c>
      <c r="O1592" s="1" t="s">
        <v>35</v>
      </c>
      <c r="P1592" s="1" t="s">
        <v>25</v>
      </c>
      <c r="Q1592" s="1" t="s">
        <v>25</v>
      </c>
      <c r="R1592" s="1" t="s">
        <v>26</v>
      </c>
      <c r="S1592" s="1" t="s">
        <v>25</v>
      </c>
      <c r="T1592" s="1" t="s">
        <v>25</v>
      </c>
      <c r="U1592" s="1" t="s">
        <v>56</v>
      </c>
      <c r="V1592" s="1" t="s">
        <v>102</v>
      </c>
      <c r="W1592" s="1" t="s">
        <v>30</v>
      </c>
      <c r="X1592" s="1" t="s">
        <v>25</v>
      </c>
      <c r="Y1592">
        <v>1</v>
      </c>
    </row>
    <row r="1593" spans="1:25" hidden="1" x14ac:dyDescent="0.25">
      <c r="A1593" s="1" t="s">
        <v>25</v>
      </c>
      <c r="B1593" s="1" t="s">
        <v>26</v>
      </c>
      <c r="C1593" s="1" t="s">
        <v>26</v>
      </c>
      <c r="D1593" s="1" t="s">
        <v>46</v>
      </c>
      <c r="E1593" s="1" t="s">
        <v>53</v>
      </c>
      <c r="F1593">
        <v>2018</v>
      </c>
      <c r="G1593">
        <v>2018</v>
      </c>
      <c r="H1593">
        <v>2018</v>
      </c>
      <c r="I1593" s="1" t="s">
        <v>29</v>
      </c>
      <c r="J1593" s="1" t="s">
        <v>30</v>
      </c>
      <c r="K1593" s="1" t="s">
        <v>66</v>
      </c>
      <c r="L1593" s="1" t="s">
        <v>116</v>
      </c>
      <c r="M1593" s="1" t="s">
        <v>94</v>
      </c>
      <c r="N1593" s="1" t="s">
        <v>34</v>
      </c>
      <c r="O1593" s="1" t="s">
        <v>35</v>
      </c>
      <c r="P1593" s="1" t="s">
        <v>25</v>
      </c>
      <c r="Q1593" s="1" t="s">
        <v>26</v>
      </c>
      <c r="R1593" s="1" t="s">
        <v>26</v>
      </c>
      <c r="S1593" s="1" t="s">
        <v>25</v>
      </c>
      <c r="T1593" s="1" t="s">
        <v>25</v>
      </c>
      <c r="U1593" s="1" t="s">
        <v>36</v>
      </c>
      <c r="V1593" s="1" t="s">
        <v>102</v>
      </c>
      <c r="W1593" s="1" t="s">
        <v>30</v>
      </c>
      <c r="X1593" s="1" t="s">
        <v>26</v>
      </c>
      <c r="Y1593">
        <v>1</v>
      </c>
    </row>
    <row r="1594" spans="1:25" hidden="1" x14ac:dyDescent="0.25">
      <c r="A1594" s="1" t="s">
        <v>25</v>
      </c>
      <c r="B1594" s="1" t="s">
        <v>26</v>
      </c>
      <c r="C1594" s="1" t="s">
        <v>26</v>
      </c>
      <c r="D1594" s="1" t="s">
        <v>46</v>
      </c>
      <c r="E1594" s="1" t="s">
        <v>53</v>
      </c>
      <c r="F1594">
        <v>2020</v>
      </c>
      <c r="G1594">
        <v>2020</v>
      </c>
      <c r="H1594">
        <v>2020</v>
      </c>
      <c r="I1594" s="1" t="s">
        <v>29</v>
      </c>
      <c r="J1594" s="1" t="s">
        <v>30</v>
      </c>
      <c r="K1594" s="1" t="s">
        <v>66</v>
      </c>
      <c r="L1594" s="1" t="s">
        <v>449</v>
      </c>
      <c r="M1594" s="1" t="s">
        <v>68</v>
      </c>
      <c r="N1594" s="1" t="s">
        <v>34</v>
      </c>
      <c r="O1594" s="1" t="s">
        <v>35</v>
      </c>
      <c r="P1594" s="1" t="s">
        <v>25</v>
      </c>
      <c r="Q1594" s="1" t="s">
        <v>26</v>
      </c>
      <c r="R1594" s="1" t="s">
        <v>26</v>
      </c>
      <c r="S1594" s="1" t="s">
        <v>25</v>
      </c>
      <c r="T1594" s="1" t="s">
        <v>25</v>
      </c>
      <c r="U1594" s="1" t="s">
        <v>36</v>
      </c>
      <c r="V1594" s="1" t="s">
        <v>102</v>
      </c>
      <c r="W1594" s="1" t="s">
        <v>30</v>
      </c>
      <c r="X1594" s="1" t="s">
        <v>26</v>
      </c>
      <c r="Y1594">
        <v>1</v>
      </c>
    </row>
    <row r="1595" spans="1:25" hidden="1" x14ac:dyDescent="0.25">
      <c r="A1595" s="1" t="s">
        <v>25</v>
      </c>
      <c r="B1595" s="1" t="s">
        <v>26</v>
      </c>
      <c r="C1595" s="1" t="s">
        <v>26</v>
      </c>
      <c r="D1595" s="1" t="s">
        <v>46</v>
      </c>
      <c r="E1595" s="1" t="s">
        <v>42</v>
      </c>
      <c r="F1595">
        <v>2020</v>
      </c>
      <c r="G1595">
        <v>2020</v>
      </c>
      <c r="H1595">
        <v>2020</v>
      </c>
      <c r="I1595" s="1" t="s">
        <v>29</v>
      </c>
      <c r="J1595" s="1" t="s">
        <v>30</v>
      </c>
      <c r="K1595" s="1" t="s">
        <v>159</v>
      </c>
      <c r="L1595" s="1" t="s">
        <v>271</v>
      </c>
      <c r="M1595" s="1" t="s">
        <v>161</v>
      </c>
      <c r="N1595" s="1" t="s">
        <v>34</v>
      </c>
      <c r="O1595" s="1" t="s">
        <v>35</v>
      </c>
      <c r="P1595" s="1" t="s">
        <v>26</v>
      </c>
      <c r="Q1595" s="1" t="s">
        <v>26</v>
      </c>
      <c r="R1595" s="1" t="s">
        <v>26</v>
      </c>
      <c r="S1595" s="1" t="s">
        <v>26</v>
      </c>
      <c r="T1595" s="1" t="s">
        <v>26</v>
      </c>
      <c r="U1595" s="1" t="s">
        <v>36</v>
      </c>
      <c r="V1595" s="1" t="s">
        <v>102</v>
      </c>
      <c r="W1595" s="1" t="s">
        <v>30</v>
      </c>
      <c r="X1595" s="1" t="s">
        <v>25</v>
      </c>
      <c r="Y1595">
        <v>1</v>
      </c>
    </row>
    <row r="1596" spans="1:25" hidden="1" x14ac:dyDescent="0.25">
      <c r="A1596" s="1" t="s">
        <v>25</v>
      </c>
      <c r="B1596" s="1" t="s">
        <v>26</v>
      </c>
      <c r="C1596" s="1" t="s">
        <v>26</v>
      </c>
      <c r="D1596" s="1" t="s">
        <v>46</v>
      </c>
      <c r="E1596" s="1" t="s">
        <v>53</v>
      </c>
      <c r="F1596">
        <v>2020</v>
      </c>
      <c r="G1596">
        <v>2020</v>
      </c>
      <c r="H1596">
        <v>2020</v>
      </c>
      <c r="I1596" s="1" t="s">
        <v>29</v>
      </c>
      <c r="J1596" s="1" t="s">
        <v>30</v>
      </c>
      <c r="K1596" s="1" t="s">
        <v>63</v>
      </c>
      <c r="L1596" s="1" t="s">
        <v>172</v>
      </c>
      <c r="M1596" s="1" t="s">
        <v>65</v>
      </c>
      <c r="N1596" s="1" t="s">
        <v>34</v>
      </c>
      <c r="O1596" s="1" t="s">
        <v>35</v>
      </c>
      <c r="P1596" s="1" t="s">
        <v>25</v>
      </c>
      <c r="Q1596" s="1" t="s">
        <v>26</v>
      </c>
      <c r="R1596" s="1" t="s">
        <v>26</v>
      </c>
      <c r="S1596" s="1" t="s">
        <v>25</v>
      </c>
      <c r="T1596" s="1" t="s">
        <v>26</v>
      </c>
      <c r="U1596" s="1" t="s">
        <v>56</v>
      </c>
      <c r="V1596" s="1" t="s">
        <v>102</v>
      </c>
      <c r="W1596" s="1" t="s">
        <v>30</v>
      </c>
      <c r="X1596" s="1" t="s">
        <v>26</v>
      </c>
      <c r="Y1596">
        <v>2</v>
      </c>
    </row>
    <row r="1597" spans="1:25" hidden="1" x14ac:dyDescent="0.25">
      <c r="A1597" s="1" t="s">
        <v>25</v>
      </c>
      <c r="B1597" s="1" t="s">
        <v>26</v>
      </c>
      <c r="C1597" s="1" t="s">
        <v>26</v>
      </c>
      <c r="D1597" s="1" t="s">
        <v>27</v>
      </c>
      <c r="E1597" s="1" t="s">
        <v>28</v>
      </c>
      <c r="F1597">
        <v>2016</v>
      </c>
      <c r="G1597">
        <v>2016</v>
      </c>
      <c r="H1597">
        <v>2016</v>
      </c>
      <c r="I1597" s="1" t="s">
        <v>29</v>
      </c>
      <c r="J1597" s="1" t="s">
        <v>30</v>
      </c>
      <c r="K1597" s="1" t="s">
        <v>60</v>
      </c>
      <c r="L1597" s="1" t="s">
        <v>180</v>
      </c>
      <c r="M1597" s="1" t="s">
        <v>74</v>
      </c>
      <c r="N1597" s="1" t="s">
        <v>34</v>
      </c>
      <c r="O1597" s="1" t="s">
        <v>35</v>
      </c>
      <c r="P1597" s="1" t="s">
        <v>25</v>
      </c>
      <c r="Q1597" s="1" t="s">
        <v>25</v>
      </c>
      <c r="R1597" s="1" t="s">
        <v>26</v>
      </c>
      <c r="S1597" s="1" t="s">
        <v>26</v>
      </c>
      <c r="T1597" s="1" t="s">
        <v>25</v>
      </c>
      <c r="U1597" s="1" t="s">
        <v>56</v>
      </c>
      <c r="V1597" s="1" t="s">
        <v>102</v>
      </c>
      <c r="W1597" s="1" t="s">
        <v>30</v>
      </c>
      <c r="X1597" s="1" t="s">
        <v>25</v>
      </c>
      <c r="Y1597">
        <v>1</v>
      </c>
    </row>
    <row r="1598" spans="1:25" hidden="1" x14ac:dyDescent="0.25">
      <c r="A1598" s="1" t="s">
        <v>25</v>
      </c>
      <c r="B1598" s="1" t="s">
        <v>26</v>
      </c>
      <c r="C1598" s="1" t="s">
        <v>26</v>
      </c>
      <c r="D1598" s="1" t="s">
        <v>46</v>
      </c>
      <c r="E1598" s="1" t="s">
        <v>53</v>
      </c>
      <c r="F1598">
        <v>2020</v>
      </c>
      <c r="G1598">
        <v>2020</v>
      </c>
      <c r="H1598">
        <v>2020</v>
      </c>
      <c r="I1598" s="1" t="s">
        <v>29</v>
      </c>
      <c r="J1598" s="1" t="s">
        <v>30</v>
      </c>
      <c r="K1598" s="1" t="s">
        <v>118</v>
      </c>
      <c r="L1598" s="1" t="s">
        <v>532</v>
      </c>
      <c r="M1598" s="1" t="s">
        <v>120</v>
      </c>
      <c r="N1598" s="1" t="s">
        <v>34</v>
      </c>
      <c r="O1598" s="1" t="s">
        <v>35</v>
      </c>
      <c r="P1598" s="1" t="s">
        <v>25</v>
      </c>
      <c r="Q1598" s="1" t="s">
        <v>26</v>
      </c>
      <c r="R1598" s="1" t="s">
        <v>26</v>
      </c>
      <c r="S1598" s="1" t="s">
        <v>25</v>
      </c>
      <c r="T1598" s="1" t="s">
        <v>25</v>
      </c>
      <c r="U1598" s="1" t="s">
        <v>36</v>
      </c>
      <c r="V1598" s="1" t="s">
        <v>102</v>
      </c>
      <c r="W1598" s="1" t="s">
        <v>30</v>
      </c>
      <c r="X1598" s="1" t="s">
        <v>25</v>
      </c>
      <c r="Y1598">
        <v>1</v>
      </c>
    </row>
    <row r="1599" spans="1:25" hidden="1" x14ac:dyDescent="0.25">
      <c r="A1599" s="1" t="s">
        <v>25</v>
      </c>
      <c r="B1599" s="1" t="s">
        <v>26</v>
      </c>
      <c r="C1599" s="1" t="s">
        <v>26</v>
      </c>
      <c r="D1599" s="1" t="s">
        <v>27</v>
      </c>
      <c r="E1599" s="1" t="s">
        <v>28</v>
      </c>
      <c r="F1599">
        <v>2018</v>
      </c>
      <c r="G1599">
        <v>2018</v>
      </c>
      <c r="H1599">
        <v>2018</v>
      </c>
      <c r="I1599" s="1" t="s">
        <v>29</v>
      </c>
      <c r="J1599" s="1" t="s">
        <v>30</v>
      </c>
      <c r="K1599" s="1" t="s">
        <v>57</v>
      </c>
      <c r="L1599" s="1" t="s">
        <v>533</v>
      </c>
      <c r="M1599" s="1" t="s">
        <v>59</v>
      </c>
      <c r="N1599" s="1" t="s">
        <v>34</v>
      </c>
      <c r="O1599" s="1" t="s">
        <v>35</v>
      </c>
      <c r="P1599" s="1" t="s">
        <v>25</v>
      </c>
      <c r="Q1599" s="1" t="s">
        <v>25</v>
      </c>
      <c r="R1599" s="1" t="s">
        <v>26</v>
      </c>
      <c r="S1599" s="1" t="s">
        <v>25</v>
      </c>
      <c r="T1599" s="1" t="s">
        <v>25</v>
      </c>
      <c r="U1599" s="1" t="s">
        <v>36</v>
      </c>
      <c r="V1599" s="1" t="s">
        <v>102</v>
      </c>
      <c r="W1599" s="1" t="s">
        <v>30</v>
      </c>
      <c r="X1599" s="1" t="s">
        <v>25</v>
      </c>
      <c r="Y1599">
        <v>1</v>
      </c>
    </row>
    <row r="1600" spans="1:25" hidden="1" x14ac:dyDescent="0.25">
      <c r="A1600" s="1" t="s">
        <v>25</v>
      </c>
      <c r="B1600" s="1" t="s">
        <v>26</v>
      </c>
      <c r="C1600" s="1" t="s">
        <v>26</v>
      </c>
      <c r="D1600" s="1" t="s">
        <v>46</v>
      </c>
      <c r="E1600" s="1" t="s">
        <v>53</v>
      </c>
      <c r="F1600">
        <v>2019</v>
      </c>
      <c r="G1600">
        <v>2019</v>
      </c>
      <c r="H1600">
        <v>2019</v>
      </c>
      <c r="I1600" s="1" t="s">
        <v>29</v>
      </c>
      <c r="J1600" s="1" t="s">
        <v>30</v>
      </c>
      <c r="K1600" s="1" t="s">
        <v>66</v>
      </c>
      <c r="L1600" s="1" t="s">
        <v>67</v>
      </c>
      <c r="M1600" s="1" t="s">
        <v>68</v>
      </c>
      <c r="N1600" s="1" t="s">
        <v>34</v>
      </c>
      <c r="O1600" s="1" t="s">
        <v>35</v>
      </c>
      <c r="P1600" s="1" t="s">
        <v>25</v>
      </c>
      <c r="Q1600" s="1" t="s">
        <v>26</v>
      </c>
      <c r="R1600" s="1" t="s">
        <v>26</v>
      </c>
      <c r="S1600" s="1" t="s">
        <v>25</v>
      </c>
      <c r="T1600" s="1" t="s">
        <v>25</v>
      </c>
      <c r="U1600" s="1" t="s">
        <v>36</v>
      </c>
      <c r="V1600" s="1" t="s">
        <v>102</v>
      </c>
      <c r="W1600" s="1" t="s">
        <v>30</v>
      </c>
      <c r="X1600" s="1" t="s">
        <v>26</v>
      </c>
      <c r="Y1600">
        <v>1</v>
      </c>
    </row>
    <row r="1601" spans="1:25" hidden="1" x14ac:dyDescent="0.25">
      <c r="A1601" s="1" t="s">
        <v>26</v>
      </c>
      <c r="B1601" s="1" t="s">
        <v>25</v>
      </c>
      <c r="C1601" s="1" t="s">
        <v>26</v>
      </c>
      <c r="D1601" s="1" t="s">
        <v>46</v>
      </c>
      <c r="E1601" s="1" t="s">
        <v>69</v>
      </c>
      <c r="F1601">
        <v>2015</v>
      </c>
      <c r="G1601">
        <v>2017</v>
      </c>
      <c r="H1601">
        <v>2015</v>
      </c>
      <c r="I1601" s="1" t="s">
        <v>29</v>
      </c>
      <c r="J1601" s="1" t="s">
        <v>30</v>
      </c>
      <c r="K1601" s="1" t="s">
        <v>232</v>
      </c>
      <c r="L1601" s="1" t="s">
        <v>233</v>
      </c>
      <c r="M1601" s="1" t="s">
        <v>234</v>
      </c>
      <c r="N1601" s="1" t="s">
        <v>34</v>
      </c>
      <c r="O1601" s="1" t="s">
        <v>35</v>
      </c>
      <c r="P1601" s="1" t="s">
        <v>26</v>
      </c>
      <c r="Q1601" s="1" t="s">
        <v>26</v>
      </c>
      <c r="R1601" s="1" t="s">
        <v>26</v>
      </c>
      <c r="S1601" s="1" t="s">
        <v>26</v>
      </c>
      <c r="T1601" s="1" t="s">
        <v>26</v>
      </c>
      <c r="U1601" s="1" t="s">
        <v>36</v>
      </c>
      <c r="V1601" s="1" t="s">
        <v>102</v>
      </c>
      <c r="W1601" s="1" t="s">
        <v>30</v>
      </c>
      <c r="X1601" s="1" t="s">
        <v>26</v>
      </c>
      <c r="Y1601">
        <v>1</v>
      </c>
    </row>
    <row r="1602" spans="1:25" hidden="1" x14ac:dyDescent="0.25">
      <c r="A1602" s="1" t="s">
        <v>25</v>
      </c>
      <c r="B1602" s="1" t="s">
        <v>26</v>
      </c>
      <c r="C1602" s="1" t="s">
        <v>26</v>
      </c>
      <c r="D1602" s="1" t="s">
        <v>46</v>
      </c>
      <c r="E1602" s="1" t="s">
        <v>53</v>
      </c>
      <c r="F1602">
        <v>2019</v>
      </c>
      <c r="G1602">
        <v>2019</v>
      </c>
      <c r="H1602">
        <v>2019</v>
      </c>
      <c r="I1602" s="1" t="s">
        <v>29</v>
      </c>
      <c r="J1602" s="1" t="s">
        <v>30</v>
      </c>
      <c r="K1602" s="1" t="s">
        <v>118</v>
      </c>
      <c r="L1602" s="1" t="s">
        <v>139</v>
      </c>
      <c r="M1602" s="1" t="s">
        <v>94</v>
      </c>
      <c r="N1602" s="1" t="s">
        <v>34</v>
      </c>
      <c r="O1602" s="1" t="s">
        <v>35</v>
      </c>
      <c r="P1602" s="1" t="s">
        <v>25</v>
      </c>
      <c r="Q1602" s="1" t="s">
        <v>26</v>
      </c>
      <c r="R1602" s="1" t="s">
        <v>26</v>
      </c>
      <c r="S1602" s="1" t="s">
        <v>25</v>
      </c>
      <c r="T1602" s="1" t="s">
        <v>25</v>
      </c>
      <c r="U1602" s="1" t="s">
        <v>36</v>
      </c>
      <c r="V1602" s="1" t="s">
        <v>140</v>
      </c>
      <c r="W1602" s="1" t="s">
        <v>551</v>
      </c>
      <c r="X1602" s="1" t="s">
        <v>26</v>
      </c>
      <c r="Y1602">
        <v>1</v>
      </c>
    </row>
    <row r="1603" spans="1:25" hidden="1" x14ac:dyDescent="0.25">
      <c r="A1603" s="1" t="s">
        <v>25</v>
      </c>
      <c r="B1603" s="1" t="s">
        <v>26</v>
      </c>
      <c r="C1603" s="1" t="s">
        <v>26</v>
      </c>
      <c r="D1603" s="1" t="s">
        <v>46</v>
      </c>
      <c r="E1603" s="1" t="s">
        <v>53</v>
      </c>
      <c r="F1603">
        <v>2019</v>
      </c>
      <c r="G1603">
        <v>2019</v>
      </c>
      <c r="H1603">
        <v>2019</v>
      </c>
      <c r="I1603" s="1" t="s">
        <v>29</v>
      </c>
      <c r="J1603" s="1" t="s">
        <v>30</v>
      </c>
      <c r="K1603" s="1" t="s">
        <v>60</v>
      </c>
      <c r="L1603" s="1" t="s">
        <v>135</v>
      </c>
      <c r="M1603" s="1" t="s">
        <v>74</v>
      </c>
      <c r="N1603" s="1" t="s">
        <v>34</v>
      </c>
      <c r="O1603" s="1" t="s">
        <v>35</v>
      </c>
      <c r="P1603" s="1" t="s">
        <v>25</v>
      </c>
      <c r="Q1603" s="1" t="s">
        <v>26</v>
      </c>
      <c r="R1603" s="1" t="s">
        <v>26</v>
      </c>
      <c r="S1603" s="1" t="s">
        <v>25</v>
      </c>
      <c r="T1603" s="1" t="s">
        <v>25</v>
      </c>
      <c r="U1603" s="1" t="s">
        <v>36</v>
      </c>
      <c r="V1603" s="1" t="s">
        <v>140</v>
      </c>
      <c r="W1603" s="1" t="s">
        <v>30</v>
      </c>
      <c r="X1603" s="1" t="s">
        <v>26</v>
      </c>
      <c r="Y1603">
        <v>1</v>
      </c>
    </row>
    <row r="1604" spans="1:25" hidden="1" x14ac:dyDescent="0.25">
      <c r="A1604" s="1" t="s">
        <v>25</v>
      </c>
      <c r="B1604" s="1" t="s">
        <v>26</v>
      </c>
      <c r="C1604" s="1" t="s">
        <v>26</v>
      </c>
      <c r="D1604" s="1" t="s">
        <v>46</v>
      </c>
      <c r="E1604" s="1" t="s">
        <v>42</v>
      </c>
      <c r="F1604">
        <v>2017</v>
      </c>
      <c r="G1604">
        <v>2017</v>
      </c>
      <c r="H1604">
        <v>2017</v>
      </c>
      <c r="I1604" s="1" t="s">
        <v>29</v>
      </c>
      <c r="J1604" s="1" t="s">
        <v>30</v>
      </c>
      <c r="K1604" s="1" t="s">
        <v>66</v>
      </c>
      <c r="L1604" s="1" t="s">
        <v>103</v>
      </c>
      <c r="M1604" s="1" t="s">
        <v>68</v>
      </c>
      <c r="N1604" s="1" t="s">
        <v>34</v>
      </c>
      <c r="O1604" s="1" t="s">
        <v>35</v>
      </c>
      <c r="P1604" s="1" t="s">
        <v>26</v>
      </c>
      <c r="Q1604" s="1" t="s">
        <v>26</v>
      </c>
      <c r="R1604" s="1" t="s">
        <v>26</v>
      </c>
      <c r="S1604" s="1" t="s">
        <v>26</v>
      </c>
      <c r="T1604" s="1" t="s">
        <v>26</v>
      </c>
      <c r="U1604" s="1" t="s">
        <v>36</v>
      </c>
      <c r="V1604" s="1" t="s">
        <v>140</v>
      </c>
      <c r="W1604" s="1" t="s">
        <v>30</v>
      </c>
      <c r="X1604" s="1" t="s">
        <v>25</v>
      </c>
      <c r="Y1604">
        <v>1</v>
      </c>
    </row>
    <row r="1605" spans="1:25" hidden="1" x14ac:dyDescent="0.25">
      <c r="A1605" s="1" t="s">
        <v>25</v>
      </c>
      <c r="B1605" s="1" t="s">
        <v>26</v>
      </c>
      <c r="C1605" s="1" t="s">
        <v>26</v>
      </c>
      <c r="D1605" s="1" t="s">
        <v>27</v>
      </c>
      <c r="E1605" s="1" t="s">
        <v>28</v>
      </c>
      <c r="F1605">
        <v>2018</v>
      </c>
      <c r="G1605">
        <v>2018</v>
      </c>
      <c r="H1605">
        <v>2018</v>
      </c>
      <c r="I1605" s="1" t="s">
        <v>29</v>
      </c>
      <c r="J1605" s="1" t="s">
        <v>30</v>
      </c>
      <c r="K1605" s="1" t="s">
        <v>38</v>
      </c>
      <c r="L1605" s="1" t="s">
        <v>219</v>
      </c>
      <c r="M1605" s="1" t="s">
        <v>55</v>
      </c>
      <c r="N1605" s="1" t="s">
        <v>34</v>
      </c>
      <c r="O1605" s="1" t="s">
        <v>35</v>
      </c>
      <c r="P1605" s="1" t="s">
        <v>25</v>
      </c>
      <c r="Q1605" s="1" t="s">
        <v>25</v>
      </c>
      <c r="R1605" s="1" t="s">
        <v>26</v>
      </c>
      <c r="S1605" s="1" t="s">
        <v>25</v>
      </c>
      <c r="T1605" s="1" t="s">
        <v>25</v>
      </c>
      <c r="U1605" s="1" t="s">
        <v>36</v>
      </c>
      <c r="V1605" s="1" t="s">
        <v>140</v>
      </c>
      <c r="W1605" s="1" t="s">
        <v>30</v>
      </c>
      <c r="X1605" s="1" t="s">
        <v>26</v>
      </c>
      <c r="Y1605">
        <v>1</v>
      </c>
    </row>
    <row r="1606" spans="1:25" hidden="1" x14ac:dyDescent="0.25">
      <c r="A1606" s="1" t="s">
        <v>25</v>
      </c>
      <c r="B1606" s="1" t="s">
        <v>26</v>
      </c>
      <c r="C1606" s="1" t="s">
        <v>26</v>
      </c>
      <c r="D1606" s="1" t="s">
        <v>27</v>
      </c>
      <c r="E1606" s="1" t="s">
        <v>28</v>
      </c>
      <c r="F1606">
        <v>2017</v>
      </c>
      <c r="G1606">
        <v>2017</v>
      </c>
      <c r="H1606">
        <v>2017</v>
      </c>
      <c r="I1606" s="1" t="s">
        <v>29</v>
      </c>
      <c r="J1606" s="1" t="s">
        <v>30</v>
      </c>
      <c r="K1606" s="1" t="s">
        <v>66</v>
      </c>
      <c r="L1606" s="1" t="s">
        <v>253</v>
      </c>
      <c r="M1606" s="1" t="s">
        <v>68</v>
      </c>
      <c r="N1606" s="1" t="s">
        <v>34</v>
      </c>
      <c r="O1606" s="1" t="s">
        <v>35</v>
      </c>
      <c r="P1606" s="1" t="s">
        <v>25</v>
      </c>
      <c r="Q1606" s="1" t="s">
        <v>25</v>
      </c>
      <c r="R1606" s="1" t="s">
        <v>26</v>
      </c>
      <c r="S1606" s="1" t="s">
        <v>25</v>
      </c>
      <c r="T1606" s="1" t="s">
        <v>25</v>
      </c>
      <c r="U1606" s="1" t="s">
        <v>36</v>
      </c>
      <c r="V1606" s="1" t="s">
        <v>140</v>
      </c>
      <c r="W1606" s="1" t="s">
        <v>30</v>
      </c>
      <c r="X1606" s="1" t="s">
        <v>25</v>
      </c>
      <c r="Y1606">
        <v>1</v>
      </c>
    </row>
    <row r="1607" spans="1:25" hidden="1" x14ac:dyDescent="0.25">
      <c r="A1607" s="1" t="s">
        <v>25</v>
      </c>
      <c r="B1607" s="1" t="s">
        <v>26</v>
      </c>
      <c r="C1607" s="1" t="s">
        <v>26</v>
      </c>
      <c r="D1607" s="1" t="s">
        <v>27</v>
      </c>
      <c r="E1607" s="1" t="s">
        <v>42</v>
      </c>
      <c r="F1607">
        <v>2019</v>
      </c>
      <c r="G1607">
        <v>2019</v>
      </c>
      <c r="H1607">
        <v>2019</v>
      </c>
      <c r="I1607" s="1" t="s">
        <v>29</v>
      </c>
      <c r="J1607" s="1" t="s">
        <v>30</v>
      </c>
      <c r="K1607" s="1" t="s">
        <v>198</v>
      </c>
      <c r="L1607" s="1" t="s">
        <v>199</v>
      </c>
      <c r="M1607" s="1" t="s">
        <v>186</v>
      </c>
      <c r="N1607" s="1" t="s">
        <v>34</v>
      </c>
      <c r="O1607" s="1" t="s">
        <v>35</v>
      </c>
      <c r="P1607" s="1" t="s">
        <v>26</v>
      </c>
      <c r="Q1607" s="1" t="s">
        <v>26</v>
      </c>
      <c r="R1607" s="1" t="s">
        <v>26</v>
      </c>
      <c r="S1607" s="1" t="s">
        <v>26</v>
      </c>
      <c r="T1607" s="1" t="s">
        <v>26</v>
      </c>
      <c r="U1607" s="1" t="s">
        <v>36</v>
      </c>
      <c r="V1607" s="1" t="s">
        <v>140</v>
      </c>
      <c r="W1607" s="1" t="s">
        <v>551</v>
      </c>
      <c r="X1607" s="1" t="s">
        <v>25</v>
      </c>
      <c r="Y1607">
        <v>1</v>
      </c>
    </row>
    <row r="1608" spans="1:25" hidden="1" x14ac:dyDescent="0.25">
      <c r="A1608" s="1" t="s">
        <v>25</v>
      </c>
      <c r="B1608" s="1" t="s">
        <v>26</v>
      </c>
      <c r="C1608" s="1" t="s">
        <v>26</v>
      </c>
      <c r="D1608" s="1" t="s">
        <v>27</v>
      </c>
      <c r="E1608" s="1" t="s">
        <v>28</v>
      </c>
      <c r="F1608">
        <v>2019</v>
      </c>
      <c r="G1608">
        <v>2019</v>
      </c>
      <c r="H1608">
        <v>2019</v>
      </c>
      <c r="I1608" s="1" t="s">
        <v>29</v>
      </c>
      <c r="J1608" s="1" t="s">
        <v>30</v>
      </c>
      <c r="K1608" s="1" t="s">
        <v>47</v>
      </c>
      <c r="L1608" s="1" t="s">
        <v>48</v>
      </c>
      <c r="M1608" s="1" t="s">
        <v>49</v>
      </c>
      <c r="N1608" s="1" t="s">
        <v>34</v>
      </c>
      <c r="O1608" s="1" t="s">
        <v>35</v>
      </c>
      <c r="P1608" s="1" t="s">
        <v>25</v>
      </c>
      <c r="Q1608" s="1" t="s">
        <v>25</v>
      </c>
      <c r="R1608" s="1" t="s">
        <v>26</v>
      </c>
      <c r="S1608" s="1" t="s">
        <v>25</v>
      </c>
      <c r="T1608" s="1" t="s">
        <v>26</v>
      </c>
      <c r="U1608" s="1" t="s">
        <v>36</v>
      </c>
      <c r="V1608" s="1" t="s">
        <v>140</v>
      </c>
      <c r="W1608" s="1" t="s">
        <v>30</v>
      </c>
      <c r="X1608" s="1" t="s">
        <v>25</v>
      </c>
      <c r="Y1608">
        <v>1</v>
      </c>
    </row>
    <row r="1609" spans="1:25" hidden="1" x14ac:dyDescent="0.25">
      <c r="A1609" s="1" t="s">
        <v>25</v>
      </c>
      <c r="B1609" s="1" t="s">
        <v>26</v>
      </c>
      <c r="C1609" s="1" t="s">
        <v>26</v>
      </c>
      <c r="D1609" s="1" t="s">
        <v>46</v>
      </c>
      <c r="E1609" s="1" t="s">
        <v>53</v>
      </c>
      <c r="F1609">
        <v>2019</v>
      </c>
      <c r="G1609">
        <v>2019</v>
      </c>
      <c r="H1609">
        <v>2019</v>
      </c>
      <c r="I1609" s="1" t="s">
        <v>29</v>
      </c>
      <c r="J1609" s="1" t="s">
        <v>30</v>
      </c>
      <c r="K1609" s="1" t="s">
        <v>38</v>
      </c>
      <c r="L1609" s="1" t="s">
        <v>39</v>
      </c>
      <c r="M1609" s="1" t="s">
        <v>40</v>
      </c>
      <c r="N1609" s="1" t="s">
        <v>34</v>
      </c>
      <c r="O1609" s="1" t="s">
        <v>35</v>
      </c>
      <c r="P1609" s="1" t="s">
        <v>25</v>
      </c>
      <c r="Q1609" s="1" t="s">
        <v>25</v>
      </c>
      <c r="R1609" s="1" t="s">
        <v>26</v>
      </c>
      <c r="S1609" s="1" t="s">
        <v>25</v>
      </c>
      <c r="T1609" s="1" t="s">
        <v>25</v>
      </c>
      <c r="U1609" s="1" t="s">
        <v>36</v>
      </c>
      <c r="V1609" s="1" t="s">
        <v>140</v>
      </c>
      <c r="W1609" s="1" t="s">
        <v>551</v>
      </c>
      <c r="X1609" s="1" t="s">
        <v>25</v>
      </c>
      <c r="Y1609">
        <v>1</v>
      </c>
    </row>
    <row r="1610" spans="1:25" hidden="1" x14ac:dyDescent="0.25">
      <c r="A1610" s="1" t="s">
        <v>25</v>
      </c>
      <c r="B1610" s="1" t="s">
        <v>26</v>
      </c>
      <c r="C1610" s="1" t="s">
        <v>26</v>
      </c>
      <c r="D1610" s="1" t="s">
        <v>27</v>
      </c>
      <c r="E1610" s="1" t="s">
        <v>28</v>
      </c>
      <c r="F1610">
        <v>2018</v>
      </c>
      <c r="G1610">
        <v>2018</v>
      </c>
      <c r="H1610">
        <v>2018</v>
      </c>
      <c r="I1610" s="1" t="s">
        <v>29</v>
      </c>
      <c r="J1610" s="1" t="s">
        <v>30</v>
      </c>
      <c r="K1610" s="1" t="s">
        <v>38</v>
      </c>
      <c r="L1610" s="1" t="s">
        <v>39</v>
      </c>
      <c r="M1610" s="1" t="s">
        <v>40</v>
      </c>
      <c r="N1610" s="1" t="s">
        <v>34</v>
      </c>
      <c r="O1610" s="1" t="s">
        <v>35</v>
      </c>
      <c r="P1610" s="1" t="s">
        <v>25</v>
      </c>
      <c r="Q1610" s="1" t="s">
        <v>25</v>
      </c>
      <c r="R1610" s="1" t="s">
        <v>26</v>
      </c>
      <c r="S1610" s="1" t="s">
        <v>25</v>
      </c>
      <c r="T1610" s="1" t="s">
        <v>25</v>
      </c>
      <c r="U1610" s="1" t="s">
        <v>56</v>
      </c>
      <c r="V1610" s="1" t="s">
        <v>140</v>
      </c>
      <c r="W1610" s="1" t="s">
        <v>30</v>
      </c>
      <c r="X1610" s="1" t="s">
        <v>26</v>
      </c>
      <c r="Y1610">
        <v>1</v>
      </c>
    </row>
    <row r="1611" spans="1:25" hidden="1" x14ac:dyDescent="0.25">
      <c r="A1611" s="1" t="s">
        <v>25</v>
      </c>
      <c r="B1611" s="1" t="s">
        <v>26</v>
      </c>
      <c r="C1611" s="1" t="s">
        <v>26</v>
      </c>
      <c r="D1611" s="1" t="s">
        <v>46</v>
      </c>
      <c r="E1611" s="1" t="s">
        <v>42</v>
      </c>
      <c r="F1611">
        <v>2018</v>
      </c>
      <c r="G1611">
        <v>2018</v>
      </c>
      <c r="H1611">
        <v>2017</v>
      </c>
      <c r="I1611" s="1" t="s">
        <v>29</v>
      </c>
      <c r="J1611" s="1" t="s">
        <v>30</v>
      </c>
      <c r="K1611" s="1" t="s">
        <v>130</v>
      </c>
      <c r="L1611" s="1" t="s">
        <v>378</v>
      </c>
      <c r="M1611" s="1" t="s">
        <v>132</v>
      </c>
      <c r="N1611" s="1" t="s">
        <v>34</v>
      </c>
      <c r="O1611" s="1" t="s">
        <v>35</v>
      </c>
      <c r="P1611" s="1" t="s">
        <v>26</v>
      </c>
      <c r="Q1611" s="1" t="s">
        <v>26</v>
      </c>
      <c r="R1611" s="1" t="s">
        <v>26</v>
      </c>
      <c r="S1611" s="1" t="s">
        <v>26</v>
      </c>
      <c r="T1611" s="1" t="s">
        <v>26</v>
      </c>
      <c r="U1611" s="1" t="s">
        <v>56</v>
      </c>
      <c r="V1611" s="1" t="s">
        <v>140</v>
      </c>
      <c r="W1611" s="1" t="s">
        <v>30</v>
      </c>
      <c r="X1611" s="1" t="s">
        <v>26</v>
      </c>
      <c r="Y1611">
        <v>1</v>
      </c>
    </row>
    <row r="1612" spans="1:25" hidden="1" x14ac:dyDescent="0.25">
      <c r="A1612" s="1" t="s">
        <v>25</v>
      </c>
      <c r="B1612" s="1" t="s">
        <v>26</v>
      </c>
      <c r="C1612" s="1" t="s">
        <v>26</v>
      </c>
      <c r="D1612" s="1" t="s">
        <v>46</v>
      </c>
      <c r="E1612" s="1" t="s">
        <v>42</v>
      </c>
      <c r="F1612">
        <v>2018</v>
      </c>
      <c r="G1612">
        <v>2018</v>
      </c>
      <c r="H1612">
        <v>2018</v>
      </c>
      <c r="I1612" s="1" t="s">
        <v>29</v>
      </c>
      <c r="J1612" s="1" t="s">
        <v>30</v>
      </c>
      <c r="K1612" s="1" t="s">
        <v>168</v>
      </c>
      <c r="L1612" s="1" t="s">
        <v>169</v>
      </c>
      <c r="M1612" s="1" t="s">
        <v>62</v>
      </c>
      <c r="N1612" s="1" t="s">
        <v>34</v>
      </c>
      <c r="O1612" s="1" t="s">
        <v>35</v>
      </c>
      <c r="P1612" s="1" t="s">
        <v>26</v>
      </c>
      <c r="Q1612" s="1" t="s">
        <v>26</v>
      </c>
      <c r="R1612" s="1" t="s">
        <v>26</v>
      </c>
      <c r="S1612" s="1" t="s">
        <v>26</v>
      </c>
      <c r="T1612" s="1" t="s">
        <v>26</v>
      </c>
      <c r="U1612" s="1" t="s">
        <v>36</v>
      </c>
      <c r="V1612" s="1" t="s">
        <v>140</v>
      </c>
      <c r="W1612" s="1" t="s">
        <v>30</v>
      </c>
      <c r="X1612" s="1" t="s">
        <v>26</v>
      </c>
      <c r="Y1612">
        <v>1</v>
      </c>
    </row>
    <row r="1613" spans="1:25" hidden="1" x14ac:dyDescent="0.25">
      <c r="A1613" s="1" t="s">
        <v>25</v>
      </c>
      <c r="B1613" s="1" t="s">
        <v>26</v>
      </c>
      <c r="C1613" s="1" t="s">
        <v>26</v>
      </c>
      <c r="D1613" s="1" t="s">
        <v>27</v>
      </c>
      <c r="E1613" s="1" t="s">
        <v>28</v>
      </c>
      <c r="F1613">
        <v>2017</v>
      </c>
      <c r="G1613">
        <v>2017</v>
      </c>
      <c r="H1613">
        <v>2017</v>
      </c>
      <c r="I1613" s="1" t="s">
        <v>29</v>
      </c>
      <c r="J1613" s="1" t="s">
        <v>30</v>
      </c>
      <c r="K1613" s="1" t="s">
        <v>130</v>
      </c>
      <c r="L1613" s="1" t="s">
        <v>390</v>
      </c>
      <c r="M1613" s="1" t="s">
        <v>132</v>
      </c>
      <c r="N1613" s="1" t="s">
        <v>34</v>
      </c>
      <c r="O1613" s="1" t="s">
        <v>35</v>
      </c>
      <c r="P1613" s="1" t="s">
        <v>25</v>
      </c>
      <c r="Q1613" s="1" t="s">
        <v>25</v>
      </c>
      <c r="R1613" s="1" t="s">
        <v>26</v>
      </c>
      <c r="S1613" s="1" t="s">
        <v>26</v>
      </c>
      <c r="T1613" s="1" t="s">
        <v>25</v>
      </c>
      <c r="U1613" s="1" t="s">
        <v>56</v>
      </c>
      <c r="V1613" s="1" t="s">
        <v>140</v>
      </c>
      <c r="W1613" s="1" t="s">
        <v>30</v>
      </c>
      <c r="X1613" s="1" t="s">
        <v>25</v>
      </c>
      <c r="Y1613">
        <v>1</v>
      </c>
    </row>
    <row r="1614" spans="1:25" hidden="1" x14ac:dyDescent="0.25">
      <c r="A1614" s="1" t="s">
        <v>25</v>
      </c>
      <c r="B1614" s="1" t="s">
        <v>26</v>
      </c>
      <c r="C1614" s="1" t="s">
        <v>26</v>
      </c>
      <c r="D1614" s="1" t="s">
        <v>46</v>
      </c>
      <c r="E1614" s="1" t="s">
        <v>53</v>
      </c>
      <c r="F1614">
        <v>2019</v>
      </c>
      <c r="G1614">
        <v>2019</v>
      </c>
      <c r="H1614">
        <v>2019</v>
      </c>
      <c r="I1614" s="1" t="s">
        <v>29</v>
      </c>
      <c r="J1614" s="1" t="s">
        <v>30</v>
      </c>
      <c r="K1614" s="1" t="s">
        <v>118</v>
      </c>
      <c r="L1614" s="1" t="s">
        <v>139</v>
      </c>
      <c r="M1614" s="1" t="s">
        <v>94</v>
      </c>
      <c r="N1614" s="1" t="s">
        <v>34</v>
      </c>
      <c r="O1614" s="1" t="s">
        <v>35</v>
      </c>
      <c r="P1614" s="1" t="s">
        <v>25</v>
      </c>
      <c r="Q1614" s="1" t="s">
        <v>26</v>
      </c>
      <c r="R1614" s="1" t="s">
        <v>26</v>
      </c>
      <c r="S1614" s="1" t="s">
        <v>25</v>
      </c>
      <c r="T1614" s="1" t="s">
        <v>25</v>
      </c>
      <c r="U1614" s="1" t="s">
        <v>36</v>
      </c>
      <c r="V1614" s="1" t="s">
        <v>140</v>
      </c>
      <c r="W1614" s="1" t="s">
        <v>551</v>
      </c>
      <c r="X1614" s="1" t="s">
        <v>25</v>
      </c>
      <c r="Y1614">
        <v>1</v>
      </c>
    </row>
    <row r="1615" spans="1:25" hidden="1" x14ac:dyDescent="0.25">
      <c r="A1615" s="1" t="s">
        <v>25</v>
      </c>
      <c r="B1615" s="1" t="s">
        <v>26</v>
      </c>
      <c r="C1615" s="1" t="s">
        <v>26</v>
      </c>
      <c r="D1615" s="1" t="s">
        <v>46</v>
      </c>
      <c r="E1615" s="1" t="s">
        <v>53</v>
      </c>
      <c r="F1615">
        <v>2020</v>
      </c>
      <c r="G1615">
        <v>2020</v>
      </c>
      <c r="H1615">
        <v>2020</v>
      </c>
      <c r="I1615" s="1" t="s">
        <v>29</v>
      </c>
      <c r="J1615" s="1" t="s">
        <v>30</v>
      </c>
      <c r="K1615" s="1" t="s">
        <v>43</v>
      </c>
      <c r="L1615" s="1" t="s">
        <v>44</v>
      </c>
      <c r="M1615" s="1" t="s">
        <v>45</v>
      </c>
      <c r="N1615" s="1" t="s">
        <v>34</v>
      </c>
      <c r="O1615" s="1" t="s">
        <v>35</v>
      </c>
      <c r="P1615" s="1" t="s">
        <v>25</v>
      </c>
      <c r="Q1615" s="1" t="s">
        <v>25</v>
      </c>
      <c r="R1615" s="1" t="s">
        <v>26</v>
      </c>
      <c r="S1615" s="1" t="s">
        <v>25</v>
      </c>
      <c r="T1615" s="1" t="s">
        <v>25</v>
      </c>
      <c r="U1615" s="1" t="s">
        <v>36</v>
      </c>
      <c r="V1615" s="1" t="s">
        <v>140</v>
      </c>
      <c r="W1615" s="1" t="s">
        <v>30</v>
      </c>
      <c r="X1615" s="1" t="s">
        <v>25</v>
      </c>
      <c r="Y1615">
        <v>1</v>
      </c>
    </row>
    <row r="1616" spans="1:25" hidden="1" x14ac:dyDescent="0.25">
      <c r="A1616" s="1" t="s">
        <v>25</v>
      </c>
      <c r="B1616" s="1" t="s">
        <v>26</v>
      </c>
      <c r="C1616" s="1" t="s">
        <v>26</v>
      </c>
      <c r="D1616" s="1" t="s">
        <v>27</v>
      </c>
      <c r="E1616" s="1" t="s">
        <v>28</v>
      </c>
      <c r="F1616">
        <v>2016</v>
      </c>
      <c r="G1616">
        <v>2016</v>
      </c>
      <c r="H1616">
        <v>2016</v>
      </c>
      <c r="I1616" s="1" t="s">
        <v>29</v>
      </c>
      <c r="J1616" s="1" t="s">
        <v>30</v>
      </c>
      <c r="K1616" s="1" t="s">
        <v>78</v>
      </c>
      <c r="L1616" s="1" t="s">
        <v>178</v>
      </c>
      <c r="M1616" s="1" t="s">
        <v>80</v>
      </c>
      <c r="N1616" s="1" t="s">
        <v>34</v>
      </c>
      <c r="O1616" s="1" t="s">
        <v>35</v>
      </c>
      <c r="P1616" s="1" t="s">
        <v>25</v>
      </c>
      <c r="Q1616" s="1" t="s">
        <v>25</v>
      </c>
      <c r="R1616" s="1" t="s">
        <v>26</v>
      </c>
      <c r="S1616" s="1" t="s">
        <v>25</v>
      </c>
      <c r="T1616" s="1" t="s">
        <v>26</v>
      </c>
      <c r="U1616" s="1" t="s">
        <v>36</v>
      </c>
      <c r="V1616" s="1" t="s">
        <v>140</v>
      </c>
      <c r="W1616" s="1" t="s">
        <v>30</v>
      </c>
      <c r="X1616" s="1" t="s">
        <v>26</v>
      </c>
      <c r="Y1616">
        <v>3</v>
      </c>
    </row>
    <row r="1617" spans="1:25" hidden="1" x14ac:dyDescent="0.25">
      <c r="A1617" s="1" t="s">
        <v>25</v>
      </c>
      <c r="B1617" s="1" t="s">
        <v>26</v>
      </c>
      <c r="C1617" s="1" t="s">
        <v>26</v>
      </c>
      <c r="D1617" s="1" t="s">
        <v>27</v>
      </c>
      <c r="E1617" s="1" t="s">
        <v>28</v>
      </c>
      <c r="F1617">
        <v>2016</v>
      </c>
      <c r="G1617">
        <v>2016</v>
      </c>
      <c r="H1617">
        <v>2016</v>
      </c>
      <c r="I1617" s="1" t="s">
        <v>29</v>
      </c>
      <c r="J1617" s="1" t="s">
        <v>30</v>
      </c>
      <c r="K1617" s="1" t="s">
        <v>31</v>
      </c>
      <c r="L1617" s="1" t="s">
        <v>191</v>
      </c>
      <c r="M1617" s="1" t="s">
        <v>33</v>
      </c>
      <c r="N1617" s="1" t="s">
        <v>34</v>
      </c>
      <c r="O1617" s="1" t="s">
        <v>35</v>
      </c>
      <c r="P1617" s="1" t="s">
        <v>25</v>
      </c>
      <c r="Q1617" s="1" t="s">
        <v>25</v>
      </c>
      <c r="R1617" s="1" t="s">
        <v>26</v>
      </c>
      <c r="S1617" s="1" t="s">
        <v>25</v>
      </c>
      <c r="T1617" s="1" t="s">
        <v>25</v>
      </c>
      <c r="U1617" s="1" t="s">
        <v>36</v>
      </c>
      <c r="V1617" s="1" t="s">
        <v>140</v>
      </c>
      <c r="W1617" s="1" t="s">
        <v>30</v>
      </c>
      <c r="X1617" s="1" t="s">
        <v>25</v>
      </c>
      <c r="Y1617">
        <v>1</v>
      </c>
    </row>
    <row r="1618" spans="1:25" hidden="1" x14ac:dyDescent="0.25">
      <c r="A1618" s="1" t="s">
        <v>25</v>
      </c>
      <c r="B1618" s="1" t="s">
        <v>26</v>
      </c>
      <c r="C1618" s="1" t="s">
        <v>26</v>
      </c>
      <c r="D1618" s="1" t="s">
        <v>27</v>
      </c>
      <c r="E1618" s="1" t="s">
        <v>28</v>
      </c>
      <c r="F1618">
        <v>2018</v>
      </c>
      <c r="G1618">
        <v>2018</v>
      </c>
      <c r="H1618">
        <v>2018</v>
      </c>
      <c r="I1618" s="1" t="s">
        <v>29</v>
      </c>
      <c r="J1618" s="1" t="s">
        <v>30</v>
      </c>
      <c r="K1618" s="1" t="s">
        <v>43</v>
      </c>
      <c r="L1618" s="1" t="s">
        <v>44</v>
      </c>
      <c r="M1618" s="1" t="s">
        <v>45</v>
      </c>
      <c r="N1618" s="1" t="s">
        <v>34</v>
      </c>
      <c r="O1618" s="1" t="s">
        <v>35</v>
      </c>
      <c r="P1618" s="1" t="s">
        <v>25</v>
      </c>
      <c r="Q1618" s="1" t="s">
        <v>25</v>
      </c>
      <c r="R1618" s="1" t="s">
        <v>26</v>
      </c>
      <c r="S1618" s="1" t="s">
        <v>25</v>
      </c>
      <c r="T1618" s="1" t="s">
        <v>25</v>
      </c>
      <c r="U1618" s="1" t="s">
        <v>36</v>
      </c>
      <c r="V1618" s="1" t="s">
        <v>140</v>
      </c>
      <c r="W1618" s="1" t="s">
        <v>30</v>
      </c>
      <c r="X1618" s="1" t="s">
        <v>26</v>
      </c>
      <c r="Y1618">
        <v>1</v>
      </c>
    </row>
    <row r="1619" spans="1:25" hidden="1" x14ac:dyDescent="0.25">
      <c r="A1619" s="1" t="s">
        <v>25</v>
      </c>
      <c r="B1619" s="1" t="s">
        <v>26</v>
      </c>
      <c r="C1619" s="1" t="s">
        <v>26</v>
      </c>
      <c r="D1619" s="1" t="s">
        <v>27</v>
      </c>
      <c r="E1619" s="1" t="s">
        <v>53</v>
      </c>
      <c r="F1619">
        <v>2018</v>
      </c>
      <c r="G1619">
        <v>2018</v>
      </c>
      <c r="H1619">
        <v>2018</v>
      </c>
      <c r="I1619" s="1" t="s">
        <v>29</v>
      </c>
      <c r="J1619" s="1" t="s">
        <v>30</v>
      </c>
      <c r="K1619" s="1" t="s">
        <v>63</v>
      </c>
      <c r="L1619" s="1" t="s">
        <v>301</v>
      </c>
      <c r="M1619" s="1" t="s">
        <v>65</v>
      </c>
      <c r="N1619" s="1" t="s">
        <v>34</v>
      </c>
      <c r="O1619" s="1" t="s">
        <v>35</v>
      </c>
      <c r="P1619" s="1" t="s">
        <v>25</v>
      </c>
      <c r="Q1619" s="1" t="s">
        <v>26</v>
      </c>
      <c r="R1619" s="1" t="s">
        <v>26</v>
      </c>
      <c r="S1619" s="1" t="s">
        <v>25</v>
      </c>
      <c r="T1619" s="1" t="s">
        <v>25</v>
      </c>
      <c r="U1619" s="1" t="s">
        <v>56</v>
      </c>
      <c r="V1619" s="1" t="s">
        <v>140</v>
      </c>
      <c r="W1619" s="1" t="s">
        <v>551</v>
      </c>
      <c r="X1619" s="1" t="s">
        <v>25</v>
      </c>
      <c r="Y1619">
        <v>1</v>
      </c>
    </row>
    <row r="1620" spans="1:25" hidden="1" x14ac:dyDescent="0.25">
      <c r="A1620" s="1" t="s">
        <v>25</v>
      </c>
      <c r="B1620" s="1" t="s">
        <v>26</v>
      </c>
      <c r="C1620" s="1" t="s">
        <v>26</v>
      </c>
      <c r="D1620" s="1" t="s">
        <v>27</v>
      </c>
      <c r="E1620" s="1" t="s">
        <v>28</v>
      </c>
      <c r="F1620">
        <v>2017</v>
      </c>
      <c r="G1620">
        <v>2017</v>
      </c>
      <c r="H1620">
        <v>2017</v>
      </c>
      <c r="I1620" s="1" t="s">
        <v>29</v>
      </c>
      <c r="J1620" s="1" t="s">
        <v>30</v>
      </c>
      <c r="K1620" s="1" t="s">
        <v>31</v>
      </c>
      <c r="L1620" s="1" t="s">
        <v>257</v>
      </c>
      <c r="M1620" s="1" t="s">
        <v>33</v>
      </c>
      <c r="N1620" s="1" t="s">
        <v>34</v>
      </c>
      <c r="O1620" s="1" t="s">
        <v>35</v>
      </c>
      <c r="P1620" s="1" t="s">
        <v>25</v>
      </c>
      <c r="Q1620" s="1" t="s">
        <v>25</v>
      </c>
      <c r="R1620" s="1" t="s">
        <v>26</v>
      </c>
      <c r="S1620" s="1" t="s">
        <v>25</v>
      </c>
      <c r="T1620" s="1" t="s">
        <v>25</v>
      </c>
      <c r="U1620" s="1" t="s">
        <v>36</v>
      </c>
      <c r="V1620" s="1" t="s">
        <v>140</v>
      </c>
      <c r="W1620" s="1" t="s">
        <v>30</v>
      </c>
      <c r="X1620" s="1" t="s">
        <v>25</v>
      </c>
      <c r="Y1620">
        <v>1</v>
      </c>
    </row>
    <row r="1621" spans="1:25" hidden="1" x14ac:dyDescent="0.25">
      <c r="A1621" s="1" t="s">
        <v>25</v>
      </c>
      <c r="B1621" s="1" t="s">
        <v>26</v>
      </c>
      <c r="C1621" s="1" t="s">
        <v>26</v>
      </c>
      <c r="D1621" s="1" t="s">
        <v>46</v>
      </c>
      <c r="E1621" s="1" t="s">
        <v>53</v>
      </c>
      <c r="F1621">
        <v>2017</v>
      </c>
      <c r="G1621">
        <v>2017</v>
      </c>
      <c r="H1621">
        <v>2017</v>
      </c>
      <c r="I1621" s="1" t="s">
        <v>29</v>
      </c>
      <c r="J1621" s="1" t="s">
        <v>30</v>
      </c>
      <c r="K1621" s="1" t="s">
        <v>63</v>
      </c>
      <c r="L1621" s="1" t="s">
        <v>287</v>
      </c>
      <c r="M1621" s="1" t="s">
        <v>65</v>
      </c>
      <c r="N1621" s="1" t="s">
        <v>34</v>
      </c>
      <c r="O1621" s="1" t="s">
        <v>35</v>
      </c>
      <c r="P1621" s="1" t="s">
        <v>25</v>
      </c>
      <c r="Q1621" s="1" t="s">
        <v>25</v>
      </c>
      <c r="R1621" s="1" t="s">
        <v>26</v>
      </c>
      <c r="S1621" s="1" t="s">
        <v>25</v>
      </c>
      <c r="T1621" s="1" t="s">
        <v>25</v>
      </c>
      <c r="U1621" s="1" t="s">
        <v>36</v>
      </c>
      <c r="V1621" s="1" t="s">
        <v>140</v>
      </c>
      <c r="W1621" s="1" t="s">
        <v>30</v>
      </c>
      <c r="X1621" s="1" t="s">
        <v>26</v>
      </c>
      <c r="Y1621">
        <v>1</v>
      </c>
    </row>
    <row r="1622" spans="1:25" hidden="1" x14ac:dyDescent="0.25">
      <c r="A1622" s="1" t="s">
        <v>25</v>
      </c>
      <c r="B1622" s="1" t="s">
        <v>26</v>
      </c>
      <c r="C1622" s="1" t="s">
        <v>26</v>
      </c>
      <c r="D1622" s="1" t="s">
        <v>46</v>
      </c>
      <c r="E1622" s="1" t="s">
        <v>53</v>
      </c>
      <c r="F1622">
        <v>2018</v>
      </c>
      <c r="G1622">
        <v>2018</v>
      </c>
      <c r="H1622">
        <v>2018</v>
      </c>
      <c r="I1622" s="1" t="s">
        <v>29</v>
      </c>
      <c r="J1622" s="1" t="s">
        <v>30</v>
      </c>
      <c r="K1622" s="1" t="s">
        <v>130</v>
      </c>
      <c r="L1622" s="1" t="s">
        <v>131</v>
      </c>
      <c r="M1622" s="1" t="s">
        <v>132</v>
      </c>
      <c r="N1622" s="1" t="s">
        <v>34</v>
      </c>
      <c r="O1622" s="1" t="s">
        <v>35</v>
      </c>
      <c r="P1622" s="1" t="s">
        <v>25</v>
      </c>
      <c r="Q1622" s="1" t="s">
        <v>25</v>
      </c>
      <c r="R1622" s="1" t="s">
        <v>26</v>
      </c>
      <c r="S1622" s="1" t="s">
        <v>25</v>
      </c>
      <c r="T1622" s="1" t="s">
        <v>25</v>
      </c>
      <c r="U1622" s="1" t="s">
        <v>36</v>
      </c>
      <c r="V1622" s="1" t="s">
        <v>140</v>
      </c>
      <c r="W1622" s="1" t="s">
        <v>30</v>
      </c>
      <c r="X1622" s="1" t="s">
        <v>26</v>
      </c>
      <c r="Y1622">
        <v>2</v>
      </c>
    </row>
    <row r="1623" spans="1:25" hidden="1" x14ac:dyDescent="0.25">
      <c r="A1623" s="1" t="s">
        <v>25</v>
      </c>
      <c r="B1623" s="1" t="s">
        <v>26</v>
      </c>
      <c r="C1623" s="1" t="s">
        <v>26</v>
      </c>
      <c r="D1623" s="1" t="s">
        <v>46</v>
      </c>
      <c r="E1623" s="1" t="s">
        <v>53</v>
      </c>
      <c r="F1623">
        <v>2020</v>
      </c>
      <c r="G1623">
        <v>2020</v>
      </c>
      <c r="H1623">
        <v>2020</v>
      </c>
      <c r="I1623" s="1" t="s">
        <v>29</v>
      </c>
      <c r="J1623" s="1" t="s">
        <v>30</v>
      </c>
      <c r="K1623" s="1" t="s">
        <v>66</v>
      </c>
      <c r="L1623" s="1" t="s">
        <v>200</v>
      </c>
      <c r="M1623" s="1" t="s">
        <v>175</v>
      </c>
      <c r="N1623" s="1" t="s">
        <v>34</v>
      </c>
      <c r="O1623" s="1" t="s">
        <v>35</v>
      </c>
      <c r="P1623" s="1" t="s">
        <v>25</v>
      </c>
      <c r="Q1623" s="1" t="s">
        <v>26</v>
      </c>
      <c r="R1623" s="1" t="s">
        <v>26</v>
      </c>
      <c r="S1623" s="1" t="s">
        <v>25</v>
      </c>
      <c r="T1623" s="1" t="s">
        <v>25</v>
      </c>
      <c r="U1623" s="1" t="s">
        <v>36</v>
      </c>
      <c r="V1623" s="1" t="s">
        <v>140</v>
      </c>
      <c r="W1623" s="1" t="s">
        <v>30</v>
      </c>
      <c r="X1623" s="1" t="s">
        <v>26</v>
      </c>
      <c r="Y1623">
        <v>2</v>
      </c>
    </row>
    <row r="1624" spans="1:25" hidden="1" x14ac:dyDescent="0.25">
      <c r="A1624" s="1" t="s">
        <v>25</v>
      </c>
      <c r="B1624" s="1" t="s">
        <v>26</v>
      </c>
      <c r="C1624" s="1" t="s">
        <v>26</v>
      </c>
      <c r="D1624" s="1" t="s">
        <v>46</v>
      </c>
      <c r="E1624" s="1" t="s">
        <v>53</v>
      </c>
      <c r="F1624">
        <v>2019</v>
      </c>
      <c r="G1624">
        <v>2019</v>
      </c>
      <c r="H1624">
        <v>2019</v>
      </c>
      <c r="I1624" s="1" t="s">
        <v>29</v>
      </c>
      <c r="J1624" s="1" t="s">
        <v>30</v>
      </c>
      <c r="K1624" s="1" t="s">
        <v>75</v>
      </c>
      <c r="L1624" s="1" t="s">
        <v>475</v>
      </c>
      <c r="M1624" s="1" t="s">
        <v>77</v>
      </c>
      <c r="N1624" s="1" t="s">
        <v>34</v>
      </c>
      <c r="O1624" s="1" t="s">
        <v>35</v>
      </c>
      <c r="P1624" s="1" t="s">
        <v>25</v>
      </c>
      <c r="Q1624" s="1" t="s">
        <v>26</v>
      </c>
      <c r="R1624" s="1" t="s">
        <v>26</v>
      </c>
      <c r="S1624" s="1" t="s">
        <v>25</v>
      </c>
      <c r="T1624" s="1" t="s">
        <v>25</v>
      </c>
      <c r="U1624" s="1" t="s">
        <v>36</v>
      </c>
      <c r="V1624" s="1" t="s">
        <v>140</v>
      </c>
      <c r="W1624" s="1" t="s">
        <v>551</v>
      </c>
      <c r="X1624" s="1" t="s">
        <v>25</v>
      </c>
      <c r="Y1624">
        <v>1</v>
      </c>
    </row>
    <row r="1625" spans="1:25" hidden="1" x14ac:dyDescent="0.25">
      <c r="A1625" s="1" t="s">
        <v>25</v>
      </c>
      <c r="B1625" s="1" t="s">
        <v>26</v>
      </c>
      <c r="C1625" s="1" t="s">
        <v>26</v>
      </c>
      <c r="D1625" s="1" t="s">
        <v>27</v>
      </c>
      <c r="E1625" s="1" t="s">
        <v>28</v>
      </c>
      <c r="F1625">
        <v>2018</v>
      </c>
      <c r="G1625">
        <v>2018</v>
      </c>
      <c r="H1625">
        <v>2018</v>
      </c>
      <c r="I1625" s="1" t="s">
        <v>29</v>
      </c>
      <c r="J1625" s="1" t="s">
        <v>30</v>
      </c>
      <c r="K1625" s="1" t="s">
        <v>195</v>
      </c>
      <c r="L1625" s="1" t="s">
        <v>417</v>
      </c>
      <c r="M1625" s="1" t="s">
        <v>197</v>
      </c>
      <c r="N1625" s="1" t="s">
        <v>34</v>
      </c>
      <c r="O1625" s="1" t="s">
        <v>35</v>
      </c>
      <c r="P1625" s="1" t="s">
        <v>25</v>
      </c>
      <c r="Q1625" s="1" t="s">
        <v>25</v>
      </c>
      <c r="R1625" s="1" t="s">
        <v>26</v>
      </c>
      <c r="S1625" s="1" t="s">
        <v>25</v>
      </c>
      <c r="T1625" s="1" t="s">
        <v>25</v>
      </c>
      <c r="U1625" s="1" t="s">
        <v>36</v>
      </c>
      <c r="V1625" s="1" t="s">
        <v>140</v>
      </c>
      <c r="W1625" s="1" t="s">
        <v>30</v>
      </c>
      <c r="X1625" s="1" t="s">
        <v>25</v>
      </c>
      <c r="Y1625">
        <v>1</v>
      </c>
    </row>
    <row r="1626" spans="1:25" hidden="1" x14ac:dyDescent="0.25">
      <c r="A1626" s="1" t="s">
        <v>25</v>
      </c>
      <c r="B1626" s="1" t="s">
        <v>26</v>
      </c>
      <c r="C1626" s="1" t="s">
        <v>26</v>
      </c>
      <c r="D1626" s="1" t="s">
        <v>27</v>
      </c>
      <c r="E1626" s="1" t="s">
        <v>42</v>
      </c>
      <c r="F1626">
        <v>2019</v>
      </c>
      <c r="G1626">
        <v>2019</v>
      </c>
      <c r="H1626">
        <v>2019</v>
      </c>
      <c r="I1626" s="1" t="s">
        <v>29</v>
      </c>
      <c r="J1626" s="1" t="s">
        <v>30</v>
      </c>
      <c r="K1626" s="1" t="s">
        <v>38</v>
      </c>
      <c r="L1626" s="1" t="s">
        <v>39</v>
      </c>
      <c r="M1626" s="1" t="s">
        <v>40</v>
      </c>
      <c r="N1626" s="1" t="s">
        <v>34</v>
      </c>
      <c r="O1626" s="1" t="s">
        <v>35</v>
      </c>
      <c r="P1626" s="1" t="s">
        <v>26</v>
      </c>
      <c r="Q1626" s="1" t="s">
        <v>26</v>
      </c>
      <c r="R1626" s="1" t="s">
        <v>26</v>
      </c>
      <c r="S1626" s="1" t="s">
        <v>26</v>
      </c>
      <c r="T1626" s="1" t="s">
        <v>26</v>
      </c>
      <c r="U1626" s="1" t="s">
        <v>56</v>
      </c>
      <c r="V1626" s="1" t="s">
        <v>140</v>
      </c>
      <c r="W1626" s="1" t="s">
        <v>551</v>
      </c>
      <c r="X1626" s="1" t="s">
        <v>26</v>
      </c>
      <c r="Y1626">
        <v>1</v>
      </c>
    </row>
    <row r="1627" spans="1:25" hidden="1" x14ac:dyDescent="0.25">
      <c r="A1627" s="1" t="s">
        <v>25</v>
      </c>
      <c r="B1627" s="1" t="s">
        <v>26</v>
      </c>
      <c r="C1627" s="1" t="s">
        <v>26</v>
      </c>
      <c r="D1627" s="1" t="s">
        <v>46</v>
      </c>
      <c r="E1627" s="1" t="s">
        <v>53</v>
      </c>
      <c r="F1627">
        <v>2018</v>
      </c>
      <c r="G1627">
        <v>2018</v>
      </c>
      <c r="H1627">
        <v>2018</v>
      </c>
      <c r="I1627" s="1" t="s">
        <v>29</v>
      </c>
      <c r="J1627" s="1" t="s">
        <v>30</v>
      </c>
      <c r="K1627" s="1" t="s">
        <v>66</v>
      </c>
      <c r="L1627" s="1" t="s">
        <v>246</v>
      </c>
      <c r="M1627" s="1" t="s">
        <v>175</v>
      </c>
      <c r="N1627" s="1" t="s">
        <v>34</v>
      </c>
      <c r="O1627" s="1" t="s">
        <v>35</v>
      </c>
      <c r="P1627" s="1" t="s">
        <v>25</v>
      </c>
      <c r="Q1627" s="1" t="s">
        <v>26</v>
      </c>
      <c r="R1627" s="1" t="s">
        <v>26</v>
      </c>
      <c r="S1627" s="1" t="s">
        <v>25</v>
      </c>
      <c r="T1627" s="1" t="s">
        <v>25</v>
      </c>
      <c r="U1627" s="1" t="s">
        <v>36</v>
      </c>
      <c r="V1627" s="1" t="s">
        <v>140</v>
      </c>
      <c r="W1627" s="1" t="s">
        <v>30</v>
      </c>
      <c r="X1627" s="1" t="s">
        <v>26</v>
      </c>
      <c r="Y1627">
        <v>1</v>
      </c>
    </row>
    <row r="1628" spans="1:25" hidden="1" x14ac:dyDescent="0.25">
      <c r="A1628" s="1" t="s">
        <v>25</v>
      </c>
      <c r="B1628" s="1" t="s">
        <v>26</v>
      </c>
      <c r="C1628" s="1" t="s">
        <v>26</v>
      </c>
      <c r="D1628" s="1" t="s">
        <v>27</v>
      </c>
      <c r="E1628" s="1" t="s">
        <v>53</v>
      </c>
      <c r="F1628">
        <v>2018</v>
      </c>
      <c r="G1628">
        <v>2018</v>
      </c>
      <c r="H1628">
        <v>2018</v>
      </c>
      <c r="I1628" s="1" t="s">
        <v>29</v>
      </c>
      <c r="J1628" s="1" t="s">
        <v>30</v>
      </c>
      <c r="K1628" s="1" t="s">
        <v>168</v>
      </c>
      <c r="L1628" s="1" t="s">
        <v>392</v>
      </c>
      <c r="M1628" s="1" t="s">
        <v>62</v>
      </c>
      <c r="N1628" s="1" t="s">
        <v>34</v>
      </c>
      <c r="O1628" s="1" t="s">
        <v>35</v>
      </c>
      <c r="P1628" s="1" t="s">
        <v>25</v>
      </c>
      <c r="Q1628" s="1" t="s">
        <v>26</v>
      </c>
      <c r="R1628" s="1" t="s">
        <v>26</v>
      </c>
      <c r="S1628" s="1" t="s">
        <v>25</v>
      </c>
      <c r="T1628" s="1" t="s">
        <v>25</v>
      </c>
      <c r="U1628" s="1" t="s">
        <v>36</v>
      </c>
      <c r="V1628" s="1" t="s">
        <v>140</v>
      </c>
      <c r="W1628" s="1" t="s">
        <v>30</v>
      </c>
      <c r="X1628" s="1" t="s">
        <v>25</v>
      </c>
      <c r="Y1628">
        <v>1</v>
      </c>
    </row>
    <row r="1629" spans="1:25" hidden="1" x14ac:dyDescent="0.25">
      <c r="A1629" s="1" t="s">
        <v>25</v>
      </c>
      <c r="B1629" s="1" t="s">
        <v>26</v>
      </c>
      <c r="C1629" s="1" t="s">
        <v>26</v>
      </c>
      <c r="D1629" s="1" t="s">
        <v>27</v>
      </c>
      <c r="E1629" s="1" t="s">
        <v>42</v>
      </c>
      <c r="F1629">
        <v>2018</v>
      </c>
      <c r="G1629">
        <v>2018</v>
      </c>
      <c r="H1629">
        <v>2018</v>
      </c>
      <c r="I1629" s="1" t="s">
        <v>29</v>
      </c>
      <c r="J1629" s="1" t="s">
        <v>30</v>
      </c>
      <c r="K1629" s="1" t="s">
        <v>168</v>
      </c>
      <c r="L1629" s="1" t="s">
        <v>170</v>
      </c>
      <c r="M1629" s="1" t="s">
        <v>62</v>
      </c>
      <c r="N1629" s="1" t="s">
        <v>34</v>
      </c>
      <c r="O1629" s="1" t="s">
        <v>35</v>
      </c>
      <c r="P1629" s="1" t="s">
        <v>26</v>
      </c>
      <c r="Q1629" s="1" t="s">
        <v>26</v>
      </c>
      <c r="R1629" s="1" t="s">
        <v>26</v>
      </c>
      <c r="S1629" s="1" t="s">
        <v>26</v>
      </c>
      <c r="T1629" s="1" t="s">
        <v>26</v>
      </c>
      <c r="U1629" s="1" t="s">
        <v>36</v>
      </c>
      <c r="V1629" s="1" t="s">
        <v>140</v>
      </c>
      <c r="W1629" s="1" t="s">
        <v>30</v>
      </c>
      <c r="X1629" s="1" t="s">
        <v>25</v>
      </c>
      <c r="Y1629">
        <v>1</v>
      </c>
    </row>
    <row r="1630" spans="1:25" hidden="1" x14ac:dyDescent="0.25">
      <c r="A1630" s="1" t="s">
        <v>25</v>
      </c>
      <c r="B1630" s="1" t="s">
        <v>26</v>
      </c>
      <c r="C1630" s="1" t="s">
        <v>26</v>
      </c>
      <c r="D1630" s="1" t="s">
        <v>27</v>
      </c>
      <c r="E1630" s="1" t="s">
        <v>28</v>
      </c>
      <c r="F1630">
        <v>2018</v>
      </c>
      <c r="G1630">
        <v>2018</v>
      </c>
      <c r="H1630">
        <v>2018</v>
      </c>
      <c r="I1630" s="1" t="s">
        <v>29</v>
      </c>
      <c r="J1630" s="1" t="s">
        <v>30</v>
      </c>
      <c r="K1630" s="1" t="s">
        <v>78</v>
      </c>
      <c r="L1630" s="1" t="s">
        <v>225</v>
      </c>
      <c r="M1630" s="1" t="s">
        <v>80</v>
      </c>
      <c r="N1630" s="1" t="s">
        <v>34</v>
      </c>
      <c r="O1630" s="1" t="s">
        <v>35</v>
      </c>
      <c r="P1630" s="1" t="s">
        <v>25</v>
      </c>
      <c r="Q1630" s="1" t="s">
        <v>25</v>
      </c>
      <c r="R1630" s="1" t="s">
        <v>26</v>
      </c>
      <c r="S1630" s="1" t="s">
        <v>25</v>
      </c>
      <c r="T1630" s="1" t="s">
        <v>26</v>
      </c>
      <c r="U1630" s="1" t="s">
        <v>36</v>
      </c>
      <c r="V1630" s="1" t="s">
        <v>140</v>
      </c>
      <c r="W1630" s="1" t="s">
        <v>30</v>
      </c>
      <c r="X1630" s="1" t="s">
        <v>26</v>
      </c>
      <c r="Y1630">
        <v>1</v>
      </c>
    </row>
    <row r="1631" spans="1:25" hidden="1" x14ac:dyDescent="0.25">
      <c r="A1631" s="1" t="s">
        <v>25</v>
      </c>
      <c r="B1631" s="1" t="s">
        <v>26</v>
      </c>
      <c r="C1631" s="1" t="s">
        <v>26</v>
      </c>
      <c r="D1631" s="1" t="s">
        <v>46</v>
      </c>
      <c r="E1631" s="1" t="s">
        <v>42</v>
      </c>
      <c r="F1631">
        <v>2019</v>
      </c>
      <c r="G1631">
        <v>2019</v>
      </c>
      <c r="H1631">
        <v>2019</v>
      </c>
      <c r="I1631" s="1" t="s">
        <v>29</v>
      </c>
      <c r="J1631" s="1" t="s">
        <v>30</v>
      </c>
      <c r="K1631" s="1" t="s">
        <v>104</v>
      </c>
      <c r="L1631" s="1" t="s">
        <v>150</v>
      </c>
      <c r="M1631" s="1" t="s">
        <v>106</v>
      </c>
      <c r="N1631" s="1" t="s">
        <v>34</v>
      </c>
      <c r="O1631" s="1" t="s">
        <v>35</v>
      </c>
      <c r="P1631" s="1" t="s">
        <v>26</v>
      </c>
      <c r="Q1631" s="1" t="s">
        <v>26</v>
      </c>
      <c r="R1631" s="1" t="s">
        <v>26</v>
      </c>
      <c r="S1631" s="1" t="s">
        <v>26</v>
      </c>
      <c r="T1631" s="1" t="s">
        <v>26</v>
      </c>
      <c r="U1631" s="1" t="s">
        <v>36</v>
      </c>
      <c r="V1631" s="1" t="s">
        <v>140</v>
      </c>
      <c r="W1631" s="1" t="s">
        <v>122</v>
      </c>
      <c r="X1631" s="1" t="s">
        <v>26</v>
      </c>
      <c r="Y1631">
        <v>1</v>
      </c>
    </row>
    <row r="1632" spans="1:25" x14ac:dyDescent="0.25">
      <c r="A1632" s="1" t="s">
        <v>25</v>
      </c>
      <c r="B1632" s="1" t="s">
        <v>26</v>
      </c>
      <c r="C1632" s="1" t="s">
        <v>26</v>
      </c>
      <c r="D1632" s="1" t="s">
        <v>27</v>
      </c>
      <c r="E1632" s="1" t="s">
        <v>28</v>
      </c>
      <c r="F1632">
        <v>2018</v>
      </c>
      <c r="G1632">
        <v>2018</v>
      </c>
      <c r="H1632">
        <v>2018</v>
      </c>
      <c r="I1632" s="1" t="s">
        <v>29</v>
      </c>
      <c r="J1632" s="1" t="s">
        <v>30</v>
      </c>
      <c r="K1632" s="1" t="s">
        <v>38</v>
      </c>
      <c r="L1632" s="1" t="s">
        <v>39</v>
      </c>
      <c r="M1632" s="1" t="s">
        <v>40</v>
      </c>
      <c r="N1632" s="1" t="s">
        <v>34</v>
      </c>
      <c r="O1632" s="1" t="s">
        <v>35</v>
      </c>
      <c r="P1632" s="1" t="s">
        <v>25</v>
      </c>
      <c r="Q1632" s="1" t="s">
        <v>25</v>
      </c>
      <c r="R1632" s="1" t="s">
        <v>26</v>
      </c>
      <c r="S1632" s="1" t="s">
        <v>25</v>
      </c>
      <c r="T1632" s="1" t="s">
        <v>25</v>
      </c>
      <c r="U1632" s="1" t="s">
        <v>36</v>
      </c>
      <c r="V1632" s="1" t="s">
        <v>41</v>
      </c>
      <c r="W1632" s="1" t="s">
        <v>30</v>
      </c>
      <c r="X1632" s="1" t="s">
        <v>26</v>
      </c>
      <c r="Y1632">
        <v>3</v>
      </c>
    </row>
    <row r="1633" spans="1:25" x14ac:dyDescent="0.25">
      <c r="A1633" s="1" t="s">
        <v>25</v>
      </c>
      <c r="B1633" s="1" t="s">
        <v>26</v>
      </c>
      <c r="C1633" s="1" t="s">
        <v>26</v>
      </c>
      <c r="D1633" s="1" t="s">
        <v>27</v>
      </c>
      <c r="E1633" s="1" t="s">
        <v>42</v>
      </c>
      <c r="F1633">
        <v>2016</v>
      </c>
      <c r="G1633">
        <v>2016</v>
      </c>
      <c r="H1633">
        <v>2016</v>
      </c>
      <c r="I1633" s="1" t="s">
        <v>29</v>
      </c>
      <c r="J1633" s="1" t="s">
        <v>30</v>
      </c>
      <c r="K1633" s="1" t="s">
        <v>43</v>
      </c>
      <c r="L1633" s="1" t="s">
        <v>44</v>
      </c>
      <c r="M1633" s="1" t="s">
        <v>45</v>
      </c>
      <c r="N1633" s="1" t="s">
        <v>34</v>
      </c>
      <c r="O1633" s="1" t="s">
        <v>35</v>
      </c>
      <c r="P1633" s="1" t="s">
        <v>26</v>
      </c>
      <c r="Q1633" s="1" t="s">
        <v>26</v>
      </c>
      <c r="R1633" s="1" t="s">
        <v>26</v>
      </c>
      <c r="S1633" s="1" t="s">
        <v>26</v>
      </c>
      <c r="T1633" s="1" t="s">
        <v>26</v>
      </c>
      <c r="U1633" s="1" t="s">
        <v>36</v>
      </c>
      <c r="V1633" s="1" t="s">
        <v>41</v>
      </c>
      <c r="W1633" s="1" t="s">
        <v>30</v>
      </c>
      <c r="X1633" s="1" t="s">
        <v>25</v>
      </c>
      <c r="Y1633">
        <v>6</v>
      </c>
    </row>
    <row r="1634" spans="1:25" x14ac:dyDescent="0.25">
      <c r="A1634" s="1" t="s">
        <v>25</v>
      </c>
      <c r="B1634" s="1" t="s">
        <v>26</v>
      </c>
      <c r="C1634" s="1" t="s">
        <v>26</v>
      </c>
      <c r="D1634" s="1" t="s">
        <v>27</v>
      </c>
      <c r="E1634" s="1" t="s">
        <v>28</v>
      </c>
      <c r="F1634">
        <v>2016</v>
      </c>
      <c r="G1634">
        <v>2016</v>
      </c>
      <c r="H1634">
        <v>2016</v>
      </c>
      <c r="I1634" s="1" t="s">
        <v>29</v>
      </c>
      <c r="J1634" s="1" t="s">
        <v>30</v>
      </c>
      <c r="K1634" s="1" t="s">
        <v>43</v>
      </c>
      <c r="L1634" s="1" t="s">
        <v>44</v>
      </c>
      <c r="M1634" s="1" t="s">
        <v>45</v>
      </c>
      <c r="N1634" s="1" t="s">
        <v>34</v>
      </c>
      <c r="O1634" s="1" t="s">
        <v>35</v>
      </c>
      <c r="P1634" s="1" t="s">
        <v>25</v>
      </c>
      <c r="Q1634" s="1" t="s">
        <v>25</v>
      </c>
      <c r="R1634" s="1" t="s">
        <v>26</v>
      </c>
      <c r="S1634" s="1" t="s">
        <v>25</v>
      </c>
      <c r="T1634" s="1" t="s">
        <v>26</v>
      </c>
      <c r="U1634" s="1" t="s">
        <v>36</v>
      </c>
      <c r="V1634" s="1" t="s">
        <v>41</v>
      </c>
      <c r="W1634" s="1" t="s">
        <v>30</v>
      </c>
      <c r="X1634" s="1" t="s">
        <v>26</v>
      </c>
      <c r="Y1634">
        <v>3</v>
      </c>
    </row>
    <row r="1635" spans="1:25" x14ac:dyDescent="0.25">
      <c r="A1635" s="1" t="s">
        <v>25</v>
      </c>
      <c r="B1635" s="1" t="s">
        <v>26</v>
      </c>
      <c r="C1635" s="1" t="s">
        <v>26</v>
      </c>
      <c r="D1635" s="1" t="s">
        <v>46</v>
      </c>
      <c r="E1635" s="1" t="s">
        <v>42</v>
      </c>
      <c r="F1635">
        <v>2019</v>
      </c>
      <c r="G1635">
        <v>2019</v>
      </c>
      <c r="H1635">
        <v>2019</v>
      </c>
      <c r="I1635" s="1" t="s">
        <v>29</v>
      </c>
      <c r="J1635" s="1" t="s">
        <v>30</v>
      </c>
      <c r="K1635" s="1" t="s">
        <v>50</v>
      </c>
      <c r="L1635" s="1" t="s">
        <v>51</v>
      </c>
      <c r="M1635" s="1" t="s">
        <v>52</v>
      </c>
      <c r="N1635" s="1" t="s">
        <v>34</v>
      </c>
      <c r="O1635" s="1" t="s">
        <v>35</v>
      </c>
      <c r="P1635" s="1" t="s">
        <v>26</v>
      </c>
      <c r="Q1635" s="1" t="s">
        <v>26</v>
      </c>
      <c r="R1635" s="1" t="s">
        <v>26</v>
      </c>
      <c r="S1635" s="1" t="s">
        <v>26</v>
      </c>
      <c r="T1635" s="1" t="s">
        <v>26</v>
      </c>
      <c r="U1635" s="1" t="s">
        <v>36</v>
      </c>
      <c r="V1635" s="1" t="s">
        <v>41</v>
      </c>
      <c r="W1635" s="1" t="s">
        <v>551</v>
      </c>
      <c r="X1635" s="1" t="s">
        <v>26</v>
      </c>
      <c r="Y1635">
        <v>1</v>
      </c>
    </row>
    <row r="1636" spans="1:25" x14ac:dyDescent="0.25">
      <c r="A1636" s="1" t="s">
        <v>25</v>
      </c>
      <c r="B1636" s="1" t="s">
        <v>26</v>
      </c>
      <c r="C1636" s="1" t="s">
        <v>26</v>
      </c>
      <c r="D1636" s="1" t="s">
        <v>46</v>
      </c>
      <c r="E1636" s="1" t="s">
        <v>53</v>
      </c>
      <c r="F1636">
        <v>2020</v>
      </c>
      <c r="G1636">
        <v>2020</v>
      </c>
      <c r="H1636">
        <v>2020</v>
      </c>
      <c r="I1636" s="1" t="s">
        <v>29</v>
      </c>
      <c r="J1636" s="1" t="s">
        <v>30</v>
      </c>
      <c r="K1636" s="1" t="s">
        <v>38</v>
      </c>
      <c r="L1636" s="1" t="s">
        <v>54</v>
      </c>
      <c r="M1636" s="1" t="s">
        <v>55</v>
      </c>
      <c r="N1636" s="1" t="s">
        <v>34</v>
      </c>
      <c r="O1636" s="1" t="s">
        <v>35</v>
      </c>
      <c r="P1636" s="1" t="s">
        <v>25</v>
      </c>
      <c r="Q1636" s="1" t="s">
        <v>26</v>
      </c>
      <c r="R1636" s="1" t="s">
        <v>26</v>
      </c>
      <c r="S1636" s="1" t="s">
        <v>25</v>
      </c>
      <c r="T1636" s="1" t="s">
        <v>26</v>
      </c>
      <c r="U1636" s="1" t="s">
        <v>56</v>
      </c>
      <c r="V1636" s="1" t="s">
        <v>41</v>
      </c>
      <c r="W1636" s="1" t="s">
        <v>30</v>
      </c>
      <c r="X1636" s="1" t="s">
        <v>26</v>
      </c>
      <c r="Y1636">
        <v>1</v>
      </c>
    </row>
    <row r="1637" spans="1:25" x14ac:dyDescent="0.25">
      <c r="A1637" s="1" t="s">
        <v>25</v>
      </c>
      <c r="B1637" s="1" t="s">
        <v>26</v>
      </c>
      <c r="C1637" s="1" t="s">
        <v>26</v>
      </c>
      <c r="D1637" s="1" t="s">
        <v>27</v>
      </c>
      <c r="E1637" s="1" t="s">
        <v>28</v>
      </c>
      <c r="F1637">
        <v>2017</v>
      </c>
      <c r="G1637">
        <v>2017</v>
      </c>
      <c r="H1637">
        <v>2017</v>
      </c>
      <c r="I1637" s="1" t="s">
        <v>29</v>
      </c>
      <c r="J1637" s="1" t="s">
        <v>30</v>
      </c>
      <c r="K1637" s="1" t="s">
        <v>57</v>
      </c>
      <c r="L1637" s="1" t="s">
        <v>58</v>
      </c>
      <c r="M1637" s="1" t="s">
        <v>59</v>
      </c>
      <c r="N1637" s="1" t="s">
        <v>34</v>
      </c>
      <c r="O1637" s="1" t="s">
        <v>35</v>
      </c>
      <c r="P1637" s="1" t="s">
        <v>25</v>
      </c>
      <c r="Q1637" s="1" t="s">
        <v>25</v>
      </c>
      <c r="R1637" s="1" t="s">
        <v>26</v>
      </c>
      <c r="S1637" s="1" t="s">
        <v>25</v>
      </c>
      <c r="T1637" s="1" t="s">
        <v>25</v>
      </c>
      <c r="U1637" s="1" t="s">
        <v>36</v>
      </c>
      <c r="V1637" s="1" t="s">
        <v>41</v>
      </c>
      <c r="W1637" s="1" t="s">
        <v>30</v>
      </c>
      <c r="X1637" s="1" t="s">
        <v>26</v>
      </c>
      <c r="Y1637">
        <v>1</v>
      </c>
    </row>
    <row r="1638" spans="1:25" x14ac:dyDescent="0.25">
      <c r="A1638" s="1" t="s">
        <v>25</v>
      </c>
      <c r="B1638" s="1" t="s">
        <v>26</v>
      </c>
      <c r="C1638" s="1" t="s">
        <v>26</v>
      </c>
      <c r="D1638" s="1" t="s">
        <v>46</v>
      </c>
      <c r="E1638" s="1" t="s">
        <v>53</v>
      </c>
      <c r="F1638">
        <v>2018</v>
      </c>
      <c r="G1638">
        <v>2018</v>
      </c>
      <c r="H1638">
        <v>2018</v>
      </c>
      <c r="I1638" s="1" t="s">
        <v>29</v>
      </c>
      <c r="J1638" s="1" t="s">
        <v>30</v>
      </c>
      <c r="K1638" s="1" t="s">
        <v>60</v>
      </c>
      <c r="L1638" s="1" t="s">
        <v>61</v>
      </c>
      <c r="M1638" s="1" t="s">
        <v>62</v>
      </c>
      <c r="N1638" s="1" t="s">
        <v>34</v>
      </c>
      <c r="O1638" s="1" t="s">
        <v>35</v>
      </c>
      <c r="P1638" s="1" t="s">
        <v>25</v>
      </c>
      <c r="Q1638" s="1" t="s">
        <v>26</v>
      </c>
      <c r="R1638" s="1" t="s">
        <v>26</v>
      </c>
      <c r="S1638" s="1" t="s">
        <v>25</v>
      </c>
      <c r="T1638" s="1" t="s">
        <v>25</v>
      </c>
      <c r="U1638" s="1" t="s">
        <v>36</v>
      </c>
      <c r="V1638" s="1" t="s">
        <v>41</v>
      </c>
      <c r="W1638" s="1" t="s">
        <v>30</v>
      </c>
      <c r="X1638" s="1" t="s">
        <v>26</v>
      </c>
      <c r="Y1638">
        <v>1</v>
      </c>
    </row>
    <row r="1639" spans="1:25" x14ac:dyDescent="0.25">
      <c r="A1639" s="1" t="s">
        <v>25</v>
      </c>
      <c r="B1639" s="1" t="s">
        <v>26</v>
      </c>
      <c r="C1639" s="1" t="s">
        <v>26</v>
      </c>
      <c r="D1639" s="1" t="s">
        <v>46</v>
      </c>
      <c r="E1639" s="1" t="s">
        <v>42</v>
      </c>
      <c r="F1639">
        <v>2018</v>
      </c>
      <c r="G1639">
        <v>2018</v>
      </c>
      <c r="H1639">
        <v>2018</v>
      </c>
      <c r="I1639" s="1" t="s">
        <v>29</v>
      </c>
      <c r="J1639" s="1" t="s">
        <v>30</v>
      </c>
      <c r="K1639" s="1" t="s">
        <v>63</v>
      </c>
      <c r="L1639" s="1" t="s">
        <v>64</v>
      </c>
      <c r="M1639" s="1" t="s">
        <v>65</v>
      </c>
      <c r="N1639" s="1" t="s">
        <v>34</v>
      </c>
      <c r="O1639" s="1" t="s">
        <v>35</v>
      </c>
      <c r="P1639" s="1" t="s">
        <v>26</v>
      </c>
      <c r="Q1639" s="1" t="s">
        <v>26</v>
      </c>
      <c r="R1639" s="1" t="s">
        <v>26</v>
      </c>
      <c r="S1639" s="1" t="s">
        <v>26</v>
      </c>
      <c r="T1639" s="1" t="s">
        <v>26</v>
      </c>
      <c r="U1639" s="1" t="s">
        <v>36</v>
      </c>
      <c r="V1639" s="1" t="s">
        <v>41</v>
      </c>
      <c r="W1639" s="1" t="s">
        <v>30</v>
      </c>
      <c r="X1639" s="1" t="s">
        <v>26</v>
      </c>
      <c r="Y1639">
        <v>3</v>
      </c>
    </row>
    <row r="1640" spans="1:25" x14ac:dyDescent="0.25">
      <c r="A1640" s="1" t="s">
        <v>25</v>
      </c>
      <c r="B1640" s="1" t="s">
        <v>26</v>
      </c>
      <c r="C1640" s="1" t="s">
        <v>26</v>
      </c>
      <c r="D1640" s="1" t="s">
        <v>27</v>
      </c>
      <c r="E1640" s="1" t="s">
        <v>28</v>
      </c>
      <c r="F1640">
        <v>2018</v>
      </c>
      <c r="G1640">
        <v>2018</v>
      </c>
      <c r="H1640">
        <v>2018</v>
      </c>
      <c r="I1640" s="1" t="s">
        <v>29</v>
      </c>
      <c r="J1640" s="1" t="s">
        <v>30</v>
      </c>
      <c r="K1640" s="1" t="s">
        <v>66</v>
      </c>
      <c r="L1640" s="1" t="s">
        <v>67</v>
      </c>
      <c r="M1640" s="1" t="s">
        <v>68</v>
      </c>
      <c r="N1640" s="1" t="s">
        <v>34</v>
      </c>
      <c r="O1640" s="1" t="s">
        <v>35</v>
      </c>
      <c r="P1640" s="1" t="s">
        <v>25</v>
      </c>
      <c r="Q1640" s="1" t="s">
        <v>25</v>
      </c>
      <c r="R1640" s="1" t="s">
        <v>26</v>
      </c>
      <c r="S1640" s="1" t="s">
        <v>25</v>
      </c>
      <c r="T1640" s="1" t="s">
        <v>25</v>
      </c>
      <c r="U1640" s="1" t="s">
        <v>36</v>
      </c>
      <c r="V1640" s="1" t="s">
        <v>41</v>
      </c>
      <c r="W1640" s="1" t="s">
        <v>30</v>
      </c>
      <c r="X1640" s="1" t="s">
        <v>26</v>
      </c>
      <c r="Y1640">
        <v>2</v>
      </c>
    </row>
    <row r="1641" spans="1:25" x14ac:dyDescent="0.25">
      <c r="A1641" s="1" t="s">
        <v>25</v>
      </c>
      <c r="B1641" s="1" t="s">
        <v>26</v>
      </c>
      <c r="C1641" s="1" t="s">
        <v>26</v>
      </c>
      <c r="D1641" s="1" t="s">
        <v>46</v>
      </c>
      <c r="E1641" s="1" t="s">
        <v>69</v>
      </c>
      <c r="F1641">
        <v>2020</v>
      </c>
      <c r="G1641">
        <v>2020</v>
      </c>
      <c r="H1641">
        <v>2020</v>
      </c>
      <c r="I1641" s="1" t="s">
        <v>29</v>
      </c>
      <c r="J1641" s="1" t="s">
        <v>30</v>
      </c>
      <c r="K1641" s="1" t="s">
        <v>66</v>
      </c>
      <c r="L1641" s="1" t="s">
        <v>67</v>
      </c>
      <c r="M1641" s="1" t="s">
        <v>68</v>
      </c>
      <c r="N1641" s="1" t="s">
        <v>34</v>
      </c>
      <c r="O1641" s="1" t="s">
        <v>35</v>
      </c>
      <c r="P1641" s="1" t="s">
        <v>25</v>
      </c>
      <c r="Q1641" s="1" t="s">
        <v>26</v>
      </c>
      <c r="R1641" s="1" t="s">
        <v>26</v>
      </c>
      <c r="S1641" s="1" t="s">
        <v>25</v>
      </c>
      <c r="T1641" s="1" t="s">
        <v>25</v>
      </c>
      <c r="U1641" s="1" t="s">
        <v>56</v>
      </c>
      <c r="V1641" s="1" t="s">
        <v>41</v>
      </c>
      <c r="W1641" s="1" t="s">
        <v>30</v>
      </c>
      <c r="X1641" s="1" t="s">
        <v>26</v>
      </c>
      <c r="Y1641">
        <v>1</v>
      </c>
    </row>
    <row r="1642" spans="1:25" x14ac:dyDescent="0.25">
      <c r="A1642" s="1" t="s">
        <v>25</v>
      </c>
      <c r="B1642" s="1" t="s">
        <v>26</v>
      </c>
      <c r="C1642" s="1" t="s">
        <v>25</v>
      </c>
      <c r="D1642" s="1" t="s">
        <v>27</v>
      </c>
      <c r="E1642" s="1" t="s">
        <v>42</v>
      </c>
      <c r="F1642">
        <v>2019</v>
      </c>
      <c r="G1642">
        <v>2019</v>
      </c>
      <c r="H1642">
        <v>2019</v>
      </c>
      <c r="I1642" s="1" t="s">
        <v>29</v>
      </c>
      <c r="J1642" s="1" t="s">
        <v>30</v>
      </c>
      <c r="K1642" s="1" t="s">
        <v>60</v>
      </c>
      <c r="L1642" s="1" t="s">
        <v>73</v>
      </c>
      <c r="M1642" s="1" t="s">
        <v>74</v>
      </c>
      <c r="N1642" s="1" t="s">
        <v>34</v>
      </c>
      <c r="O1642" s="1" t="s">
        <v>35</v>
      </c>
      <c r="P1642" s="1" t="s">
        <v>26</v>
      </c>
      <c r="Q1642" s="1" t="s">
        <v>26</v>
      </c>
      <c r="R1642" s="1" t="s">
        <v>26</v>
      </c>
      <c r="S1642" s="1" t="s">
        <v>26</v>
      </c>
      <c r="T1642" s="1" t="s">
        <v>26</v>
      </c>
      <c r="U1642" s="1" t="s">
        <v>36</v>
      </c>
      <c r="V1642" s="1" t="s">
        <v>41</v>
      </c>
      <c r="W1642" s="1" t="s">
        <v>551</v>
      </c>
      <c r="X1642" s="1" t="s">
        <v>26</v>
      </c>
      <c r="Y1642">
        <v>1</v>
      </c>
    </row>
    <row r="1643" spans="1:25" x14ac:dyDescent="0.25">
      <c r="A1643" s="1" t="s">
        <v>25</v>
      </c>
      <c r="B1643" s="1" t="s">
        <v>26</v>
      </c>
      <c r="C1643" s="1" t="s">
        <v>26</v>
      </c>
      <c r="D1643" s="1" t="s">
        <v>27</v>
      </c>
      <c r="E1643" s="1" t="s">
        <v>28</v>
      </c>
      <c r="F1643">
        <v>2017</v>
      </c>
      <c r="G1643">
        <v>2017</v>
      </c>
      <c r="H1643">
        <v>2017</v>
      </c>
      <c r="I1643" s="1" t="s">
        <v>29</v>
      </c>
      <c r="J1643" s="1" t="s">
        <v>30</v>
      </c>
      <c r="K1643" s="1" t="s">
        <v>78</v>
      </c>
      <c r="L1643" s="1" t="s">
        <v>79</v>
      </c>
      <c r="M1643" s="1" t="s">
        <v>80</v>
      </c>
      <c r="N1643" s="1" t="s">
        <v>34</v>
      </c>
      <c r="O1643" s="1" t="s">
        <v>35</v>
      </c>
      <c r="P1643" s="1" t="s">
        <v>25</v>
      </c>
      <c r="Q1643" s="1" t="s">
        <v>25</v>
      </c>
      <c r="R1643" s="1" t="s">
        <v>26</v>
      </c>
      <c r="S1643" s="1" t="s">
        <v>25</v>
      </c>
      <c r="T1643" s="1" t="s">
        <v>25</v>
      </c>
      <c r="U1643" s="1" t="s">
        <v>36</v>
      </c>
      <c r="V1643" s="1" t="s">
        <v>41</v>
      </c>
      <c r="W1643" s="1" t="s">
        <v>30</v>
      </c>
      <c r="X1643" s="1" t="s">
        <v>26</v>
      </c>
      <c r="Y1643">
        <v>1</v>
      </c>
    </row>
    <row r="1644" spans="1:25" x14ac:dyDescent="0.25">
      <c r="A1644" s="1" t="s">
        <v>25</v>
      </c>
      <c r="B1644" s="1" t="s">
        <v>26</v>
      </c>
      <c r="C1644" s="1" t="s">
        <v>26</v>
      </c>
      <c r="D1644" s="1" t="s">
        <v>46</v>
      </c>
      <c r="E1644" s="1" t="s">
        <v>85</v>
      </c>
      <c r="F1644">
        <v>2019</v>
      </c>
      <c r="G1644">
        <v>2019</v>
      </c>
      <c r="H1644">
        <v>2019</v>
      </c>
      <c r="I1644" s="1" t="s">
        <v>29</v>
      </c>
      <c r="J1644" s="1" t="s">
        <v>30</v>
      </c>
      <c r="K1644" s="1" t="s">
        <v>86</v>
      </c>
      <c r="L1644" s="1" t="s">
        <v>87</v>
      </c>
      <c r="M1644" s="1" t="s">
        <v>88</v>
      </c>
      <c r="N1644" s="1" t="s">
        <v>34</v>
      </c>
      <c r="O1644" s="1" t="s">
        <v>35</v>
      </c>
      <c r="P1644" s="1" t="s">
        <v>25</v>
      </c>
      <c r="Q1644" s="1" t="s">
        <v>25</v>
      </c>
      <c r="R1644" s="1" t="s">
        <v>26</v>
      </c>
      <c r="S1644" s="1" t="s">
        <v>26</v>
      </c>
      <c r="T1644" s="1" t="s">
        <v>25</v>
      </c>
      <c r="U1644" s="1" t="s">
        <v>36</v>
      </c>
      <c r="V1644" s="1" t="s">
        <v>41</v>
      </c>
      <c r="W1644" s="1" t="s">
        <v>30</v>
      </c>
      <c r="X1644" s="1" t="s">
        <v>26</v>
      </c>
      <c r="Y1644">
        <v>1</v>
      </c>
    </row>
    <row r="1645" spans="1:25" x14ac:dyDescent="0.25">
      <c r="A1645" s="1" t="s">
        <v>25</v>
      </c>
      <c r="B1645" s="1" t="s">
        <v>26</v>
      </c>
      <c r="C1645" s="1" t="s">
        <v>26</v>
      </c>
      <c r="D1645" s="1" t="s">
        <v>46</v>
      </c>
      <c r="E1645" s="1" t="s">
        <v>69</v>
      </c>
      <c r="F1645">
        <v>2017</v>
      </c>
      <c r="G1645">
        <v>2017</v>
      </c>
      <c r="H1645">
        <v>2017</v>
      </c>
      <c r="I1645" s="1" t="s">
        <v>29</v>
      </c>
      <c r="J1645" s="1" t="s">
        <v>30</v>
      </c>
      <c r="K1645" s="1" t="s">
        <v>50</v>
      </c>
      <c r="L1645" s="1" t="s">
        <v>51</v>
      </c>
      <c r="M1645" s="1" t="s">
        <v>52</v>
      </c>
      <c r="N1645" s="1" t="s">
        <v>34</v>
      </c>
      <c r="O1645" s="1" t="s">
        <v>35</v>
      </c>
      <c r="P1645" s="1" t="s">
        <v>25</v>
      </c>
      <c r="Q1645" s="1" t="s">
        <v>26</v>
      </c>
      <c r="R1645" s="1" t="s">
        <v>26</v>
      </c>
      <c r="S1645" s="1" t="s">
        <v>26</v>
      </c>
      <c r="T1645" s="1" t="s">
        <v>25</v>
      </c>
      <c r="U1645" s="1" t="s">
        <v>36</v>
      </c>
      <c r="V1645" s="1" t="s">
        <v>41</v>
      </c>
      <c r="W1645" s="1" t="s">
        <v>30</v>
      </c>
      <c r="X1645" s="1" t="s">
        <v>26</v>
      </c>
      <c r="Y1645">
        <v>1</v>
      </c>
    </row>
    <row r="1646" spans="1:25" x14ac:dyDescent="0.25">
      <c r="A1646" s="1" t="s">
        <v>25</v>
      </c>
      <c r="B1646" s="1" t="s">
        <v>26</v>
      </c>
      <c r="C1646" s="1" t="s">
        <v>26</v>
      </c>
      <c r="D1646" s="1" t="s">
        <v>46</v>
      </c>
      <c r="E1646" s="1" t="s">
        <v>53</v>
      </c>
      <c r="F1646">
        <v>2016</v>
      </c>
      <c r="G1646">
        <v>2016</v>
      </c>
      <c r="H1646">
        <v>2016</v>
      </c>
      <c r="I1646" s="1" t="s">
        <v>29</v>
      </c>
      <c r="J1646" s="1" t="s">
        <v>30</v>
      </c>
      <c r="K1646" s="1" t="s">
        <v>104</v>
      </c>
      <c r="L1646" s="1" t="s">
        <v>105</v>
      </c>
      <c r="M1646" s="1" t="s">
        <v>106</v>
      </c>
      <c r="N1646" s="1" t="s">
        <v>34</v>
      </c>
      <c r="O1646" s="1" t="s">
        <v>35</v>
      </c>
      <c r="P1646" s="1" t="s">
        <v>25</v>
      </c>
      <c r="Q1646" s="1" t="s">
        <v>26</v>
      </c>
      <c r="R1646" s="1" t="s">
        <v>26</v>
      </c>
      <c r="S1646" s="1" t="s">
        <v>25</v>
      </c>
      <c r="T1646" s="1" t="s">
        <v>25</v>
      </c>
      <c r="U1646" s="1" t="s">
        <v>36</v>
      </c>
      <c r="V1646" s="1" t="s">
        <v>41</v>
      </c>
      <c r="W1646" s="1" t="s">
        <v>30</v>
      </c>
      <c r="X1646" s="1" t="s">
        <v>26</v>
      </c>
      <c r="Y1646">
        <v>1</v>
      </c>
    </row>
    <row r="1647" spans="1:25" x14ac:dyDescent="0.25">
      <c r="A1647" s="1" t="s">
        <v>25</v>
      </c>
      <c r="B1647" s="1" t="s">
        <v>26</v>
      </c>
      <c r="C1647" s="1" t="s">
        <v>26</v>
      </c>
      <c r="D1647" s="1" t="s">
        <v>46</v>
      </c>
      <c r="E1647" s="1" t="s">
        <v>53</v>
      </c>
      <c r="F1647">
        <v>2015</v>
      </c>
      <c r="G1647">
        <v>2015</v>
      </c>
      <c r="H1647">
        <v>2015</v>
      </c>
      <c r="I1647" s="1" t="s">
        <v>29</v>
      </c>
      <c r="J1647" s="1" t="s">
        <v>30</v>
      </c>
      <c r="K1647" s="1" t="s">
        <v>118</v>
      </c>
      <c r="L1647" s="1" t="s">
        <v>119</v>
      </c>
      <c r="M1647" s="1" t="s">
        <v>120</v>
      </c>
      <c r="N1647" s="1" t="s">
        <v>34</v>
      </c>
      <c r="O1647" s="1" t="s">
        <v>35</v>
      </c>
      <c r="P1647" s="1" t="s">
        <v>25</v>
      </c>
      <c r="Q1647" s="1" t="s">
        <v>26</v>
      </c>
      <c r="R1647" s="1" t="s">
        <v>26</v>
      </c>
      <c r="S1647" s="1" t="s">
        <v>25</v>
      </c>
      <c r="T1647" s="1" t="s">
        <v>25</v>
      </c>
      <c r="U1647" s="1" t="s">
        <v>36</v>
      </c>
      <c r="V1647" s="1" t="s">
        <v>41</v>
      </c>
      <c r="W1647" s="1" t="s">
        <v>30</v>
      </c>
      <c r="X1647" s="1" t="s">
        <v>26</v>
      </c>
      <c r="Y1647">
        <v>1</v>
      </c>
    </row>
    <row r="1648" spans="1:25" x14ac:dyDescent="0.25">
      <c r="A1648" s="1" t="s">
        <v>25</v>
      </c>
      <c r="B1648" s="1" t="s">
        <v>26</v>
      </c>
      <c r="C1648" s="1" t="s">
        <v>26</v>
      </c>
      <c r="D1648" s="1" t="s">
        <v>46</v>
      </c>
      <c r="E1648" s="1" t="s">
        <v>53</v>
      </c>
      <c r="F1648">
        <v>2019</v>
      </c>
      <c r="G1648">
        <v>2019</v>
      </c>
      <c r="H1648">
        <v>2019</v>
      </c>
      <c r="I1648" s="1" t="s">
        <v>29</v>
      </c>
      <c r="J1648" s="1" t="s">
        <v>30</v>
      </c>
      <c r="K1648" s="1" t="s">
        <v>124</v>
      </c>
      <c r="L1648" s="1" t="s">
        <v>125</v>
      </c>
      <c r="M1648" s="1" t="s">
        <v>126</v>
      </c>
      <c r="N1648" s="1" t="s">
        <v>34</v>
      </c>
      <c r="O1648" s="1" t="s">
        <v>35</v>
      </c>
      <c r="P1648" s="1" t="s">
        <v>25</v>
      </c>
      <c r="Q1648" s="1" t="s">
        <v>26</v>
      </c>
      <c r="R1648" s="1" t="s">
        <v>26</v>
      </c>
      <c r="S1648" s="1" t="s">
        <v>25</v>
      </c>
      <c r="T1648" s="1" t="s">
        <v>25</v>
      </c>
      <c r="U1648" s="1" t="s">
        <v>36</v>
      </c>
      <c r="V1648" s="1" t="s">
        <v>41</v>
      </c>
      <c r="W1648" s="1" t="s">
        <v>551</v>
      </c>
      <c r="X1648" s="1" t="s">
        <v>25</v>
      </c>
      <c r="Y1648">
        <v>1</v>
      </c>
    </row>
    <row r="1649" spans="1:25" x14ac:dyDescent="0.25">
      <c r="A1649" s="1" t="s">
        <v>25</v>
      </c>
      <c r="B1649" s="1" t="s">
        <v>26</v>
      </c>
      <c r="C1649" s="1" t="s">
        <v>26</v>
      </c>
      <c r="D1649" s="1" t="s">
        <v>46</v>
      </c>
      <c r="E1649" s="1" t="s">
        <v>42</v>
      </c>
      <c r="F1649">
        <v>2018</v>
      </c>
      <c r="G1649">
        <v>2018</v>
      </c>
      <c r="H1649">
        <v>2018</v>
      </c>
      <c r="I1649" s="1" t="s">
        <v>29</v>
      </c>
      <c r="J1649" s="1" t="s">
        <v>30</v>
      </c>
      <c r="K1649" s="1" t="s">
        <v>43</v>
      </c>
      <c r="L1649" s="1" t="s">
        <v>44</v>
      </c>
      <c r="M1649" s="1" t="s">
        <v>45</v>
      </c>
      <c r="N1649" s="1" t="s">
        <v>34</v>
      </c>
      <c r="O1649" s="1" t="s">
        <v>35</v>
      </c>
      <c r="P1649" s="1" t="s">
        <v>26</v>
      </c>
      <c r="Q1649" s="1" t="s">
        <v>26</v>
      </c>
      <c r="R1649" s="1" t="s">
        <v>26</v>
      </c>
      <c r="S1649" s="1" t="s">
        <v>26</v>
      </c>
      <c r="T1649" s="1" t="s">
        <v>26</v>
      </c>
      <c r="U1649" s="1"/>
      <c r="V1649" s="1" t="s">
        <v>41</v>
      </c>
      <c r="W1649" s="1" t="s">
        <v>122</v>
      </c>
      <c r="X1649" s="1" t="s">
        <v>26</v>
      </c>
      <c r="Y1649">
        <v>1</v>
      </c>
    </row>
    <row r="1650" spans="1:25" x14ac:dyDescent="0.25">
      <c r="A1650" s="1" t="s">
        <v>25</v>
      </c>
      <c r="B1650" s="1" t="s">
        <v>26</v>
      </c>
      <c r="C1650" s="1" t="s">
        <v>26</v>
      </c>
      <c r="D1650" s="1" t="s">
        <v>46</v>
      </c>
      <c r="E1650" s="1" t="s">
        <v>42</v>
      </c>
      <c r="F1650">
        <v>2019</v>
      </c>
      <c r="G1650">
        <v>2019</v>
      </c>
      <c r="H1650">
        <v>2019</v>
      </c>
      <c r="I1650" s="1" t="s">
        <v>29</v>
      </c>
      <c r="J1650" s="1" t="s">
        <v>30</v>
      </c>
      <c r="K1650" s="1" t="s">
        <v>43</v>
      </c>
      <c r="L1650" s="1" t="s">
        <v>44</v>
      </c>
      <c r="M1650" s="1" t="s">
        <v>45</v>
      </c>
      <c r="N1650" s="1" t="s">
        <v>34</v>
      </c>
      <c r="O1650" s="1" t="s">
        <v>35</v>
      </c>
      <c r="P1650" s="1" t="s">
        <v>26</v>
      </c>
      <c r="Q1650" s="1" t="s">
        <v>26</v>
      </c>
      <c r="R1650" s="1" t="s">
        <v>26</v>
      </c>
      <c r="S1650" s="1" t="s">
        <v>26</v>
      </c>
      <c r="T1650" s="1" t="s">
        <v>26</v>
      </c>
      <c r="U1650" s="1" t="s">
        <v>36</v>
      </c>
      <c r="V1650" s="1" t="s">
        <v>41</v>
      </c>
      <c r="W1650" s="1" t="s">
        <v>551</v>
      </c>
      <c r="X1650" s="1" t="s">
        <v>25</v>
      </c>
      <c r="Y1650">
        <v>1</v>
      </c>
    </row>
    <row r="1651" spans="1:25" x14ac:dyDescent="0.25">
      <c r="A1651" s="1" t="s">
        <v>25</v>
      </c>
      <c r="B1651" s="1" t="s">
        <v>26</v>
      </c>
      <c r="C1651" s="1" t="s">
        <v>26</v>
      </c>
      <c r="D1651" s="1" t="s">
        <v>27</v>
      </c>
      <c r="E1651" s="1" t="s">
        <v>42</v>
      </c>
      <c r="F1651">
        <v>2019</v>
      </c>
      <c r="G1651">
        <v>2019</v>
      </c>
      <c r="H1651">
        <v>2018</v>
      </c>
      <c r="I1651" s="1" t="s">
        <v>29</v>
      </c>
      <c r="J1651" s="1" t="s">
        <v>30</v>
      </c>
      <c r="K1651" s="1" t="s">
        <v>43</v>
      </c>
      <c r="L1651" s="1" t="s">
        <v>44</v>
      </c>
      <c r="M1651" s="1" t="s">
        <v>45</v>
      </c>
      <c r="N1651" s="1" t="s">
        <v>34</v>
      </c>
      <c r="O1651" s="1" t="s">
        <v>35</v>
      </c>
      <c r="P1651" s="1" t="s">
        <v>26</v>
      </c>
      <c r="Q1651" s="1" t="s">
        <v>26</v>
      </c>
      <c r="R1651" s="1" t="s">
        <v>26</v>
      </c>
      <c r="S1651" s="1" t="s">
        <v>26</v>
      </c>
      <c r="T1651" s="1" t="s">
        <v>26</v>
      </c>
      <c r="U1651" s="1" t="s">
        <v>36</v>
      </c>
      <c r="V1651" s="1" t="s">
        <v>41</v>
      </c>
      <c r="W1651" s="1" t="s">
        <v>551</v>
      </c>
      <c r="X1651" s="1" t="s">
        <v>26</v>
      </c>
      <c r="Y1651">
        <v>1</v>
      </c>
    </row>
    <row r="1652" spans="1:25" x14ac:dyDescent="0.25">
      <c r="A1652" s="1" t="s">
        <v>25</v>
      </c>
      <c r="B1652" s="1" t="s">
        <v>26</v>
      </c>
      <c r="C1652" s="1" t="s">
        <v>26</v>
      </c>
      <c r="D1652" s="1" t="s">
        <v>46</v>
      </c>
      <c r="E1652" s="1" t="s">
        <v>42</v>
      </c>
      <c r="F1652">
        <v>2016</v>
      </c>
      <c r="G1652">
        <v>2016</v>
      </c>
      <c r="H1652">
        <v>2016</v>
      </c>
      <c r="I1652" s="1" t="s">
        <v>29</v>
      </c>
      <c r="J1652" s="1" t="s">
        <v>30</v>
      </c>
      <c r="K1652" s="1" t="s">
        <v>43</v>
      </c>
      <c r="L1652" s="1" t="s">
        <v>44</v>
      </c>
      <c r="M1652" s="1" t="s">
        <v>45</v>
      </c>
      <c r="N1652" s="1" t="s">
        <v>34</v>
      </c>
      <c r="O1652" s="1" t="s">
        <v>35</v>
      </c>
      <c r="P1652" s="1" t="s">
        <v>26</v>
      </c>
      <c r="Q1652" s="1" t="s">
        <v>26</v>
      </c>
      <c r="R1652" s="1" t="s">
        <v>26</v>
      </c>
      <c r="S1652" s="1" t="s">
        <v>26</v>
      </c>
      <c r="T1652" s="1" t="s">
        <v>26</v>
      </c>
      <c r="U1652" s="1" t="s">
        <v>36</v>
      </c>
      <c r="V1652" s="1" t="s">
        <v>41</v>
      </c>
      <c r="W1652" s="1" t="s">
        <v>30</v>
      </c>
      <c r="X1652" s="1" t="s">
        <v>25</v>
      </c>
      <c r="Y1652">
        <v>3</v>
      </c>
    </row>
    <row r="1653" spans="1:25" x14ac:dyDescent="0.25">
      <c r="A1653" s="1" t="s">
        <v>25</v>
      </c>
      <c r="B1653" s="1" t="s">
        <v>26</v>
      </c>
      <c r="C1653" s="1" t="s">
        <v>26</v>
      </c>
      <c r="D1653" s="1" t="s">
        <v>27</v>
      </c>
      <c r="E1653" s="1" t="s">
        <v>28</v>
      </c>
      <c r="F1653">
        <v>2017</v>
      </c>
      <c r="G1653">
        <v>2017</v>
      </c>
      <c r="H1653">
        <v>2017</v>
      </c>
      <c r="I1653" s="1" t="s">
        <v>29</v>
      </c>
      <c r="J1653" s="1" t="s">
        <v>30</v>
      </c>
      <c r="K1653" s="1" t="s">
        <v>43</v>
      </c>
      <c r="L1653" s="1" t="s">
        <v>44</v>
      </c>
      <c r="M1653" s="1" t="s">
        <v>45</v>
      </c>
      <c r="N1653" s="1" t="s">
        <v>34</v>
      </c>
      <c r="O1653" s="1" t="s">
        <v>35</v>
      </c>
      <c r="P1653" s="1" t="s">
        <v>25</v>
      </c>
      <c r="Q1653" s="1" t="s">
        <v>25</v>
      </c>
      <c r="R1653" s="1" t="s">
        <v>26</v>
      </c>
      <c r="S1653" s="1" t="s">
        <v>25</v>
      </c>
      <c r="T1653" s="1" t="s">
        <v>25</v>
      </c>
      <c r="U1653" s="1" t="s">
        <v>36</v>
      </c>
      <c r="V1653" s="1" t="s">
        <v>41</v>
      </c>
      <c r="W1653" s="1" t="s">
        <v>30</v>
      </c>
      <c r="X1653" s="1" t="s">
        <v>26</v>
      </c>
      <c r="Y1653">
        <v>15</v>
      </c>
    </row>
    <row r="1654" spans="1:25" x14ac:dyDescent="0.25">
      <c r="A1654" s="1" t="s">
        <v>25</v>
      </c>
      <c r="B1654" s="1" t="s">
        <v>26</v>
      </c>
      <c r="C1654" s="1" t="s">
        <v>26</v>
      </c>
      <c r="D1654" s="1" t="s">
        <v>46</v>
      </c>
      <c r="E1654" s="1" t="s">
        <v>42</v>
      </c>
      <c r="F1654">
        <v>2020</v>
      </c>
      <c r="G1654">
        <v>2020</v>
      </c>
      <c r="H1654">
        <v>2020</v>
      </c>
      <c r="I1654" s="1" t="s">
        <v>29</v>
      </c>
      <c r="J1654" s="1" t="s">
        <v>30</v>
      </c>
      <c r="K1654" s="1" t="s">
        <v>38</v>
      </c>
      <c r="L1654" s="1" t="s">
        <v>39</v>
      </c>
      <c r="M1654" s="1" t="s">
        <v>40</v>
      </c>
      <c r="N1654" s="1" t="s">
        <v>34</v>
      </c>
      <c r="O1654" s="1" t="s">
        <v>35</v>
      </c>
      <c r="P1654" s="1" t="s">
        <v>26</v>
      </c>
      <c r="Q1654" s="1" t="s">
        <v>26</v>
      </c>
      <c r="R1654" s="1" t="s">
        <v>26</v>
      </c>
      <c r="S1654" s="1" t="s">
        <v>26</v>
      </c>
      <c r="T1654" s="1" t="s">
        <v>26</v>
      </c>
      <c r="U1654" s="1" t="s">
        <v>551</v>
      </c>
      <c r="V1654" s="1" t="s">
        <v>41</v>
      </c>
      <c r="W1654" s="1" t="s">
        <v>551</v>
      </c>
      <c r="X1654" s="1" t="s">
        <v>26</v>
      </c>
      <c r="Y1654">
        <v>1</v>
      </c>
    </row>
    <row r="1655" spans="1:25" x14ac:dyDescent="0.25">
      <c r="A1655" s="1" t="s">
        <v>25</v>
      </c>
      <c r="B1655" s="1" t="s">
        <v>26</v>
      </c>
      <c r="C1655" s="1" t="s">
        <v>26</v>
      </c>
      <c r="D1655" s="1" t="s">
        <v>27</v>
      </c>
      <c r="E1655" s="1" t="s">
        <v>42</v>
      </c>
      <c r="F1655">
        <v>2017</v>
      </c>
      <c r="G1655">
        <v>2017</v>
      </c>
      <c r="H1655">
        <v>2017</v>
      </c>
      <c r="I1655" s="1" t="s">
        <v>29</v>
      </c>
      <c r="J1655" s="1" t="s">
        <v>30</v>
      </c>
      <c r="K1655" s="1" t="s">
        <v>38</v>
      </c>
      <c r="L1655" s="1" t="s">
        <v>39</v>
      </c>
      <c r="M1655" s="1" t="s">
        <v>40</v>
      </c>
      <c r="N1655" s="1" t="s">
        <v>34</v>
      </c>
      <c r="O1655" s="1" t="s">
        <v>35</v>
      </c>
      <c r="P1655" s="1" t="s">
        <v>26</v>
      </c>
      <c r="Q1655" s="1" t="s">
        <v>26</v>
      </c>
      <c r="R1655" s="1" t="s">
        <v>26</v>
      </c>
      <c r="S1655" s="1" t="s">
        <v>26</v>
      </c>
      <c r="T1655" s="1" t="s">
        <v>26</v>
      </c>
      <c r="U1655" s="1" t="s">
        <v>36</v>
      </c>
      <c r="V1655" s="1" t="s">
        <v>41</v>
      </c>
      <c r="W1655" s="1" t="s">
        <v>30</v>
      </c>
      <c r="X1655" s="1" t="s">
        <v>26</v>
      </c>
      <c r="Y1655">
        <v>5</v>
      </c>
    </row>
    <row r="1656" spans="1:25" x14ac:dyDescent="0.25">
      <c r="A1656" s="1" t="s">
        <v>25</v>
      </c>
      <c r="B1656" s="1" t="s">
        <v>26</v>
      </c>
      <c r="C1656" s="1" t="s">
        <v>26</v>
      </c>
      <c r="D1656" s="1" t="s">
        <v>27</v>
      </c>
      <c r="E1656" s="1" t="s">
        <v>42</v>
      </c>
      <c r="F1656">
        <v>2015</v>
      </c>
      <c r="G1656">
        <v>2015</v>
      </c>
      <c r="H1656">
        <v>2015</v>
      </c>
      <c r="I1656" s="1" t="s">
        <v>29</v>
      </c>
      <c r="J1656" s="1" t="s">
        <v>30</v>
      </c>
      <c r="K1656" s="1" t="s">
        <v>38</v>
      </c>
      <c r="L1656" s="1" t="s">
        <v>39</v>
      </c>
      <c r="M1656" s="1" t="s">
        <v>40</v>
      </c>
      <c r="N1656" s="1" t="s">
        <v>34</v>
      </c>
      <c r="O1656" s="1" t="s">
        <v>35</v>
      </c>
      <c r="P1656" s="1" t="s">
        <v>26</v>
      </c>
      <c r="Q1656" s="1" t="s">
        <v>26</v>
      </c>
      <c r="R1656" s="1" t="s">
        <v>26</v>
      </c>
      <c r="S1656" s="1" t="s">
        <v>26</v>
      </c>
      <c r="T1656" s="1" t="s">
        <v>26</v>
      </c>
      <c r="U1656" s="1" t="s">
        <v>36</v>
      </c>
      <c r="V1656" s="1" t="s">
        <v>41</v>
      </c>
      <c r="W1656" s="1" t="s">
        <v>30</v>
      </c>
      <c r="X1656" s="1" t="s">
        <v>25</v>
      </c>
      <c r="Y1656">
        <v>1</v>
      </c>
    </row>
    <row r="1657" spans="1:25" x14ac:dyDescent="0.25">
      <c r="A1657" s="1" t="s">
        <v>25</v>
      </c>
      <c r="B1657" s="1" t="s">
        <v>26</v>
      </c>
      <c r="C1657" s="1" t="s">
        <v>26</v>
      </c>
      <c r="D1657" s="1" t="s">
        <v>27</v>
      </c>
      <c r="E1657" s="1" t="s">
        <v>42</v>
      </c>
      <c r="F1657">
        <v>2015</v>
      </c>
      <c r="G1657">
        <v>2015</v>
      </c>
      <c r="H1657">
        <v>2015</v>
      </c>
      <c r="I1657" s="1" t="s">
        <v>29</v>
      </c>
      <c r="J1657" s="1" t="s">
        <v>30</v>
      </c>
      <c r="K1657" s="1" t="s">
        <v>43</v>
      </c>
      <c r="L1657" s="1" t="s">
        <v>44</v>
      </c>
      <c r="M1657" s="1" t="s">
        <v>45</v>
      </c>
      <c r="N1657" s="1" t="s">
        <v>34</v>
      </c>
      <c r="O1657" s="1" t="s">
        <v>35</v>
      </c>
      <c r="P1657" s="1" t="s">
        <v>26</v>
      </c>
      <c r="Q1657" s="1" t="s">
        <v>26</v>
      </c>
      <c r="R1657" s="1" t="s">
        <v>26</v>
      </c>
      <c r="S1657" s="1" t="s">
        <v>26</v>
      </c>
      <c r="T1657" s="1" t="s">
        <v>26</v>
      </c>
      <c r="U1657" s="1" t="s">
        <v>56</v>
      </c>
      <c r="V1657" s="1" t="s">
        <v>41</v>
      </c>
      <c r="W1657" s="1" t="s">
        <v>30</v>
      </c>
      <c r="X1657" s="1" t="s">
        <v>25</v>
      </c>
      <c r="Y1657">
        <v>2</v>
      </c>
    </row>
    <row r="1658" spans="1:25" x14ac:dyDescent="0.25">
      <c r="A1658" s="1" t="s">
        <v>25</v>
      </c>
      <c r="B1658" s="1" t="s">
        <v>26</v>
      </c>
      <c r="C1658" s="1" t="s">
        <v>26</v>
      </c>
      <c r="D1658" s="1" t="s">
        <v>27</v>
      </c>
      <c r="E1658" s="1" t="s">
        <v>28</v>
      </c>
      <c r="F1658">
        <v>2016</v>
      </c>
      <c r="G1658">
        <v>2016</v>
      </c>
      <c r="H1658">
        <v>2016</v>
      </c>
      <c r="I1658" s="1" t="s">
        <v>29</v>
      </c>
      <c r="J1658" s="1" t="s">
        <v>30</v>
      </c>
      <c r="K1658" s="1" t="s">
        <v>38</v>
      </c>
      <c r="L1658" s="1" t="s">
        <v>39</v>
      </c>
      <c r="M1658" s="1" t="s">
        <v>40</v>
      </c>
      <c r="N1658" s="1" t="s">
        <v>34</v>
      </c>
      <c r="O1658" s="1" t="s">
        <v>35</v>
      </c>
      <c r="P1658" s="1" t="s">
        <v>25</v>
      </c>
      <c r="Q1658" s="1" t="s">
        <v>25</v>
      </c>
      <c r="R1658" s="1" t="s">
        <v>26</v>
      </c>
      <c r="S1658" s="1" t="s">
        <v>25</v>
      </c>
      <c r="T1658" s="1" t="s">
        <v>25</v>
      </c>
      <c r="U1658" s="1" t="s">
        <v>36</v>
      </c>
      <c r="V1658" s="1" t="s">
        <v>41</v>
      </c>
      <c r="W1658" s="1" t="s">
        <v>30</v>
      </c>
      <c r="X1658" s="1" t="s">
        <v>25</v>
      </c>
      <c r="Y1658">
        <v>2</v>
      </c>
    </row>
    <row r="1659" spans="1:25" x14ac:dyDescent="0.25">
      <c r="A1659" s="1" t="s">
        <v>25</v>
      </c>
      <c r="B1659" s="1" t="s">
        <v>26</v>
      </c>
      <c r="C1659" s="1" t="s">
        <v>26</v>
      </c>
      <c r="D1659" s="1" t="s">
        <v>27</v>
      </c>
      <c r="E1659" s="1" t="s">
        <v>28</v>
      </c>
      <c r="F1659">
        <v>2019</v>
      </c>
      <c r="G1659">
        <v>2019</v>
      </c>
      <c r="H1659">
        <v>2019</v>
      </c>
      <c r="I1659" s="1" t="s">
        <v>29</v>
      </c>
      <c r="J1659" s="1" t="s">
        <v>30</v>
      </c>
      <c r="K1659" s="1" t="s">
        <v>104</v>
      </c>
      <c r="L1659" s="1" t="s">
        <v>149</v>
      </c>
      <c r="M1659" s="1" t="s">
        <v>106</v>
      </c>
      <c r="N1659" s="1" t="s">
        <v>34</v>
      </c>
      <c r="O1659" s="1" t="s">
        <v>35</v>
      </c>
      <c r="P1659" s="1" t="s">
        <v>25</v>
      </c>
      <c r="Q1659" s="1" t="s">
        <v>25</v>
      </c>
      <c r="R1659" s="1" t="s">
        <v>26</v>
      </c>
      <c r="S1659" s="1" t="s">
        <v>25</v>
      </c>
      <c r="T1659" s="1" t="s">
        <v>25</v>
      </c>
      <c r="U1659" s="1" t="s">
        <v>36</v>
      </c>
      <c r="V1659" s="1" t="s">
        <v>41</v>
      </c>
      <c r="W1659" s="1" t="s">
        <v>551</v>
      </c>
      <c r="X1659" s="1" t="s">
        <v>25</v>
      </c>
      <c r="Y1659">
        <v>1</v>
      </c>
    </row>
    <row r="1660" spans="1:25" x14ac:dyDescent="0.25">
      <c r="A1660" s="1" t="s">
        <v>25</v>
      </c>
      <c r="B1660" s="1" t="s">
        <v>26</v>
      </c>
      <c r="C1660" s="1" t="s">
        <v>26</v>
      </c>
      <c r="D1660" s="1" t="s">
        <v>46</v>
      </c>
      <c r="E1660" s="1" t="s">
        <v>53</v>
      </c>
      <c r="F1660">
        <v>2017</v>
      </c>
      <c r="G1660">
        <v>2017</v>
      </c>
      <c r="H1660">
        <v>2017</v>
      </c>
      <c r="I1660" s="1" t="s">
        <v>29</v>
      </c>
      <c r="J1660" s="1" t="s">
        <v>30</v>
      </c>
      <c r="K1660" s="1" t="s">
        <v>151</v>
      </c>
      <c r="L1660" s="1" t="s">
        <v>152</v>
      </c>
      <c r="M1660" s="1" t="s">
        <v>153</v>
      </c>
      <c r="N1660" s="1" t="s">
        <v>34</v>
      </c>
      <c r="O1660" s="1" t="s">
        <v>35</v>
      </c>
      <c r="P1660" s="1" t="s">
        <v>25</v>
      </c>
      <c r="Q1660" s="1" t="s">
        <v>26</v>
      </c>
      <c r="R1660" s="1" t="s">
        <v>26</v>
      </c>
      <c r="S1660" s="1" t="s">
        <v>25</v>
      </c>
      <c r="T1660" s="1" t="s">
        <v>25</v>
      </c>
      <c r="U1660" s="1" t="s">
        <v>36</v>
      </c>
      <c r="V1660" s="1" t="s">
        <v>41</v>
      </c>
      <c r="W1660" s="1" t="s">
        <v>30</v>
      </c>
      <c r="X1660" s="1" t="s">
        <v>25</v>
      </c>
      <c r="Y1660">
        <v>1</v>
      </c>
    </row>
    <row r="1661" spans="1:25" x14ac:dyDescent="0.25">
      <c r="A1661" s="1" t="s">
        <v>25</v>
      </c>
      <c r="B1661" s="1" t="s">
        <v>26</v>
      </c>
      <c r="C1661" s="1" t="s">
        <v>26</v>
      </c>
      <c r="D1661" s="1" t="s">
        <v>27</v>
      </c>
      <c r="E1661" s="1" t="s">
        <v>28</v>
      </c>
      <c r="F1661">
        <v>2015</v>
      </c>
      <c r="G1661">
        <v>2015</v>
      </c>
      <c r="H1661">
        <v>2015</v>
      </c>
      <c r="I1661" s="1" t="s">
        <v>29</v>
      </c>
      <c r="J1661" s="1" t="s">
        <v>30</v>
      </c>
      <c r="K1661" s="1" t="s">
        <v>124</v>
      </c>
      <c r="L1661" s="1" t="s">
        <v>154</v>
      </c>
      <c r="M1661" s="1" t="s">
        <v>126</v>
      </c>
      <c r="N1661" s="1" t="s">
        <v>34</v>
      </c>
      <c r="O1661" s="1" t="s">
        <v>35</v>
      </c>
      <c r="P1661" s="1" t="s">
        <v>25</v>
      </c>
      <c r="Q1661" s="1" t="s">
        <v>25</v>
      </c>
      <c r="R1661" s="1" t="s">
        <v>26</v>
      </c>
      <c r="S1661" s="1" t="s">
        <v>25</v>
      </c>
      <c r="T1661" s="1" t="s">
        <v>25</v>
      </c>
      <c r="U1661" s="1" t="s">
        <v>36</v>
      </c>
      <c r="V1661" s="1" t="s">
        <v>41</v>
      </c>
      <c r="W1661" s="1" t="s">
        <v>30</v>
      </c>
      <c r="X1661" s="1" t="s">
        <v>25</v>
      </c>
      <c r="Y1661">
        <v>1</v>
      </c>
    </row>
    <row r="1662" spans="1:25" x14ac:dyDescent="0.25">
      <c r="A1662" s="1" t="s">
        <v>25</v>
      </c>
      <c r="B1662" s="1" t="s">
        <v>26</v>
      </c>
      <c r="C1662" s="1" t="s">
        <v>26</v>
      </c>
      <c r="D1662" s="1" t="s">
        <v>46</v>
      </c>
      <c r="E1662" s="1" t="s">
        <v>42</v>
      </c>
      <c r="F1662">
        <v>2020</v>
      </c>
      <c r="G1662">
        <v>2020</v>
      </c>
      <c r="H1662">
        <v>2020</v>
      </c>
      <c r="I1662" s="1" t="s">
        <v>29</v>
      </c>
      <c r="J1662" s="1" t="s">
        <v>30</v>
      </c>
      <c r="K1662" s="1" t="s">
        <v>130</v>
      </c>
      <c r="L1662" s="1" t="s">
        <v>131</v>
      </c>
      <c r="M1662" s="1" t="s">
        <v>132</v>
      </c>
      <c r="N1662" s="1" t="s">
        <v>34</v>
      </c>
      <c r="O1662" s="1" t="s">
        <v>35</v>
      </c>
      <c r="P1662" s="1" t="s">
        <v>26</v>
      </c>
      <c r="Q1662" s="1" t="s">
        <v>26</v>
      </c>
      <c r="R1662" s="1" t="s">
        <v>26</v>
      </c>
      <c r="S1662" s="1" t="s">
        <v>26</v>
      </c>
      <c r="T1662" s="1" t="s">
        <v>26</v>
      </c>
      <c r="U1662" s="1" t="s">
        <v>36</v>
      </c>
      <c r="V1662" s="1" t="s">
        <v>41</v>
      </c>
      <c r="W1662" s="1" t="s">
        <v>122</v>
      </c>
      <c r="X1662" s="1" t="s">
        <v>26</v>
      </c>
      <c r="Y1662">
        <v>1</v>
      </c>
    </row>
    <row r="1663" spans="1:25" x14ac:dyDescent="0.25">
      <c r="A1663" s="1" t="s">
        <v>26</v>
      </c>
      <c r="B1663" s="1" t="s">
        <v>26</v>
      </c>
      <c r="C1663" s="1" t="s">
        <v>26</v>
      </c>
      <c r="D1663" s="1" t="s">
        <v>27</v>
      </c>
      <c r="E1663" s="1" t="s">
        <v>42</v>
      </c>
      <c r="F1663">
        <v>2015</v>
      </c>
      <c r="G1663">
        <v>2015</v>
      </c>
      <c r="H1663">
        <v>2015</v>
      </c>
      <c r="I1663" s="1" t="s">
        <v>29</v>
      </c>
      <c r="J1663" s="1" t="s">
        <v>30</v>
      </c>
      <c r="K1663" s="1" t="s">
        <v>38</v>
      </c>
      <c r="L1663" s="1" t="s">
        <v>39</v>
      </c>
      <c r="M1663" s="1" t="s">
        <v>40</v>
      </c>
      <c r="N1663" s="1" t="s">
        <v>34</v>
      </c>
      <c r="O1663" s="1" t="s">
        <v>35</v>
      </c>
      <c r="P1663" s="1" t="s">
        <v>26</v>
      </c>
      <c r="Q1663" s="1" t="s">
        <v>26</v>
      </c>
      <c r="R1663" s="1" t="s">
        <v>25</v>
      </c>
      <c r="S1663" s="1" t="s">
        <v>26</v>
      </c>
      <c r="T1663" s="1" t="s">
        <v>26</v>
      </c>
      <c r="U1663" s="1" t="s">
        <v>36</v>
      </c>
      <c r="V1663" s="1" t="s">
        <v>41</v>
      </c>
      <c r="W1663" s="1" t="s">
        <v>30</v>
      </c>
      <c r="X1663" s="1" t="s">
        <v>26</v>
      </c>
      <c r="Y1663">
        <v>3</v>
      </c>
    </row>
    <row r="1664" spans="1:25" x14ac:dyDescent="0.25">
      <c r="A1664" s="1" t="s">
        <v>25</v>
      </c>
      <c r="B1664" s="1" t="s">
        <v>26</v>
      </c>
      <c r="C1664" s="1" t="s">
        <v>26</v>
      </c>
      <c r="D1664" s="1" t="s">
        <v>27</v>
      </c>
      <c r="E1664" s="1" t="s">
        <v>28</v>
      </c>
      <c r="F1664">
        <v>2016</v>
      </c>
      <c r="G1664">
        <v>2016</v>
      </c>
      <c r="H1664">
        <v>2016</v>
      </c>
      <c r="I1664" s="1" t="s">
        <v>29</v>
      </c>
      <c r="J1664" s="1" t="s">
        <v>30</v>
      </c>
      <c r="K1664" s="1" t="s">
        <v>43</v>
      </c>
      <c r="L1664" s="1" t="s">
        <v>44</v>
      </c>
      <c r="M1664" s="1" t="s">
        <v>45</v>
      </c>
      <c r="N1664" s="1" t="s">
        <v>34</v>
      </c>
      <c r="O1664" s="1" t="s">
        <v>35</v>
      </c>
      <c r="P1664" s="1" t="s">
        <v>25</v>
      </c>
      <c r="Q1664" s="1" t="s">
        <v>25</v>
      </c>
      <c r="R1664" s="1" t="s">
        <v>26</v>
      </c>
      <c r="S1664" s="1" t="s">
        <v>25</v>
      </c>
      <c r="T1664" s="1" t="s">
        <v>25</v>
      </c>
      <c r="U1664" s="1" t="s">
        <v>36</v>
      </c>
      <c r="V1664" s="1" t="s">
        <v>41</v>
      </c>
      <c r="W1664" s="1" t="s">
        <v>30</v>
      </c>
      <c r="X1664" s="1" t="s">
        <v>25</v>
      </c>
      <c r="Y1664">
        <v>4</v>
      </c>
    </row>
    <row r="1665" spans="1:25" x14ac:dyDescent="0.25">
      <c r="A1665" s="1" t="s">
        <v>25</v>
      </c>
      <c r="B1665" s="1" t="s">
        <v>26</v>
      </c>
      <c r="C1665" s="1" t="s">
        <v>26</v>
      </c>
      <c r="D1665" s="1" t="s">
        <v>27</v>
      </c>
      <c r="E1665" s="1" t="s">
        <v>42</v>
      </c>
      <c r="F1665">
        <v>2019</v>
      </c>
      <c r="G1665">
        <v>2019</v>
      </c>
      <c r="H1665">
        <v>2018</v>
      </c>
      <c r="I1665" s="1" t="s">
        <v>29</v>
      </c>
      <c r="J1665" s="1" t="s">
        <v>30</v>
      </c>
      <c r="K1665" s="1" t="s">
        <v>43</v>
      </c>
      <c r="L1665" s="1" t="s">
        <v>44</v>
      </c>
      <c r="M1665" s="1" t="s">
        <v>45</v>
      </c>
      <c r="N1665" s="1" t="s">
        <v>34</v>
      </c>
      <c r="O1665" s="1" t="s">
        <v>35</v>
      </c>
      <c r="P1665" s="1" t="s">
        <v>26</v>
      </c>
      <c r="Q1665" s="1" t="s">
        <v>26</v>
      </c>
      <c r="R1665" s="1" t="s">
        <v>26</v>
      </c>
      <c r="S1665" s="1" t="s">
        <v>26</v>
      </c>
      <c r="T1665" s="1" t="s">
        <v>26</v>
      </c>
      <c r="U1665" s="1" t="s">
        <v>56</v>
      </c>
      <c r="V1665" s="1" t="s">
        <v>41</v>
      </c>
      <c r="W1665" s="1" t="s">
        <v>30</v>
      </c>
      <c r="X1665" s="1" t="s">
        <v>26</v>
      </c>
      <c r="Y1665">
        <v>1</v>
      </c>
    </row>
    <row r="1666" spans="1:25" x14ac:dyDescent="0.25">
      <c r="A1666" s="1" t="s">
        <v>25</v>
      </c>
      <c r="B1666" s="1" t="s">
        <v>26</v>
      </c>
      <c r="C1666" s="1" t="s">
        <v>26</v>
      </c>
      <c r="D1666" s="1" t="s">
        <v>27</v>
      </c>
      <c r="E1666" s="1" t="s">
        <v>28</v>
      </c>
      <c r="F1666">
        <v>2019</v>
      </c>
      <c r="G1666">
        <v>2019</v>
      </c>
      <c r="H1666">
        <v>2019</v>
      </c>
      <c r="I1666" s="1" t="s">
        <v>29</v>
      </c>
      <c r="J1666" s="1" t="s">
        <v>30</v>
      </c>
      <c r="K1666" s="1" t="s">
        <v>86</v>
      </c>
      <c r="L1666" s="1" t="s">
        <v>87</v>
      </c>
      <c r="M1666" s="1" t="s">
        <v>88</v>
      </c>
      <c r="N1666" s="1" t="s">
        <v>34</v>
      </c>
      <c r="O1666" s="1" t="s">
        <v>35</v>
      </c>
      <c r="P1666" s="1" t="s">
        <v>25</v>
      </c>
      <c r="Q1666" s="1" t="s">
        <v>25</v>
      </c>
      <c r="R1666" s="1" t="s">
        <v>26</v>
      </c>
      <c r="S1666" s="1" t="s">
        <v>25</v>
      </c>
      <c r="T1666" s="1" t="s">
        <v>25</v>
      </c>
      <c r="U1666" s="1" t="s">
        <v>36</v>
      </c>
      <c r="V1666" s="1" t="s">
        <v>41</v>
      </c>
      <c r="W1666" s="1" t="s">
        <v>551</v>
      </c>
      <c r="X1666" s="1" t="s">
        <v>25</v>
      </c>
      <c r="Y1666">
        <v>1</v>
      </c>
    </row>
    <row r="1667" spans="1:25" x14ac:dyDescent="0.25">
      <c r="A1667" s="1" t="s">
        <v>26</v>
      </c>
      <c r="B1667" s="1" t="s">
        <v>26</v>
      </c>
      <c r="C1667" s="1" t="s">
        <v>26</v>
      </c>
      <c r="D1667" s="1" t="s">
        <v>27</v>
      </c>
      <c r="E1667" s="1" t="s">
        <v>42</v>
      </c>
      <c r="F1667">
        <v>2018</v>
      </c>
      <c r="G1667">
        <v>2018</v>
      </c>
      <c r="H1667">
        <v>2018</v>
      </c>
      <c r="I1667" s="1" t="s">
        <v>29</v>
      </c>
      <c r="J1667" s="1" t="s">
        <v>30</v>
      </c>
      <c r="K1667" s="1" t="s">
        <v>151</v>
      </c>
      <c r="L1667" s="1" t="s">
        <v>152</v>
      </c>
      <c r="M1667" s="1" t="s">
        <v>153</v>
      </c>
      <c r="N1667" s="1" t="s">
        <v>34</v>
      </c>
      <c r="O1667" s="1" t="s">
        <v>35</v>
      </c>
      <c r="P1667" s="1" t="s">
        <v>26</v>
      </c>
      <c r="Q1667" s="1" t="s">
        <v>26</v>
      </c>
      <c r="R1667" s="1" t="s">
        <v>25</v>
      </c>
      <c r="S1667" s="1" t="s">
        <v>26</v>
      </c>
      <c r="T1667" s="1" t="s">
        <v>26</v>
      </c>
      <c r="U1667" s="1" t="s">
        <v>36</v>
      </c>
      <c r="V1667" s="1" t="s">
        <v>41</v>
      </c>
      <c r="W1667" s="1" t="s">
        <v>30</v>
      </c>
      <c r="X1667" s="1" t="s">
        <v>26</v>
      </c>
      <c r="Y1667">
        <v>2</v>
      </c>
    </row>
    <row r="1668" spans="1:25" x14ac:dyDescent="0.25">
      <c r="A1668" s="1" t="s">
        <v>25</v>
      </c>
      <c r="B1668" s="1" t="s">
        <v>26</v>
      </c>
      <c r="C1668" s="1" t="s">
        <v>26</v>
      </c>
      <c r="D1668" s="1" t="s">
        <v>27</v>
      </c>
      <c r="E1668" s="1" t="s">
        <v>42</v>
      </c>
      <c r="F1668">
        <v>2016</v>
      </c>
      <c r="G1668">
        <v>2016</v>
      </c>
      <c r="H1668">
        <v>2016</v>
      </c>
      <c r="I1668" s="1" t="s">
        <v>29</v>
      </c>
      <c r="J1668" s="1" t="s">
        <v>30</v>
      </c>
      <c r="K1668" s="1" t="s">
        <v>66</v>
      </c>
      <c r="L1668" s="1" t="s">
        <v>67</v>
      </c>
      <c r="M1668" s="1" t="s">
        <v>68</v>
      </c>
      <c r="N1668" s="1" t="s">
        <v>34</v>
      </c>
      <c r="O1668" s="1" t="s">
        <v>35</v>
      </c>
      <c r="P1668" s="1" t="s">
        <v>26</v>
      </c>
      <c r="Q1668" s="1" t="s">
        <v>26</v>
      </c>
      <c r="R1668" s="1" t="s">
        <v>26</v>
      </c>
      <c r="S1668" s="1" t="s">
        <v>26</v>
      </c>
      <c r="T1668" s="1" t="s">
        <v>26</v>
      </c>
      <c r="U1668" s="1" t="s">
        <v>56</v>
      </c>
      <c r="V1668" s="1" t="s">
        <v>41</v>
      </c>
      <c r="W1668" s="1" t="s">
        <v>30</v>
      </c>
      <c r="X1668" s="1" t="s">
        <v>25</v>
      </c>
      <c r="Y1668">
        <v>1</v>
      </c>
    </row>
    <row r="1669" spans="1:25" x14ac:dyDescent="0.25">
      <c r="A1669" s="1" t="s">
        <v>25</v>
      </c>
      <c r="B1669" s="1" t="s">
        <v>26</v>
      </c>
      <c r="C1669" s="1" t="s">
        <v>26</v>
      </c>
      <c r="D1669" s="1" t="s">
        <v>27</v>
      </c>
      <c r="E1669" s="1" t="s">
        <v>28</v>
      </c>
      <c r="F1669">
        <v>2016</v>
      </c>
      <c r="G1669">
        <v>2016</v>
      </c>
      <c r="H1669">
        <v>2016</v>
      </c>
      <c r="I1669" s="1" t="s">
        <v>29</v>
      </c>
      <c r="J1669" s="1" t="s">
        <v>30</v>
      </c>
      <c r="K1669" s="1" t="s">
        <v>78</v>
      </c>
      <c r="L1669" s="1" t="s">
        <v>178</v>
      </c>
      <c r="M1669" s="1" t="s">
        <v>80</v>
      </c>
      <c r="N1669" s="1" t="s">
        <v>34</v>
      </c>
      <c r="O1669" s="1" t="s">
        <v>35</v>
      </c>
      <c r="P1669" s="1" t="s">
        <v>25</v>
      </c>
      <c r="Q1669" s="1" t="s">
        <v>25</v>
      </c>
      <c r="R1669" s="1" t="s">
        <v>26</v>
      </c>
      <c r="S1669" s="1" t="s">
        <v>25</v>
      </c>
      <c r="T1669" s="1" t="s">
        <v>25</v>
      </c>
      <c r="U1669" s="1" t="s">
        <v>36</v>
      </c>
      <c r="V1669" s="1" t="s">
        <v>41</v>
      </c>
      <c r="W1669" s="1" t="s">
        <v>30</v>
      </c>
      <c r="X1669" s="1" t="s">
        <v>25</v>
      </c>
      <c r="Y1669">
        <v>1</v>
      </c>
    </row>
    <row r="1670" spans="1:25" x14ac:dyDescent="0.25">
      <c r="A1670" s="1" t="s">
        <v>26</v>
      </c>
      <c r="B1670" s="1" t="s">
        <v>26</v>
      </c>
      <c r="C1670" s="1" t="s">
        <v>26</v>
      </c>
      <c r="D1670" s="1" t="s">
        <v>27</v>
      </c>
      <c r="E1670" s="1" t="s">
        <v>42</v>
      </c>
      <c r="F1670">
        <v>2020</v>
      </c>
      <c r="G1670">
        <v>2020</v>
      </c>
      <c r="H1670">
        <v>2020</v>
      </c>
      <c r="I1670" s="1" t="s">
        <v>29</v>
      </c>
      <c r="J1670" s="1" t="s">
        <v>30</v>
      </c>
      <c r="K1670" s="1" t="s">
        <v>38</v>
      </c>
      <c r="L1670" s="1" t="s">
        <v>179</v>
      </c>
      <c r="M1670" s="1" t="s">
        <v>40</v>
      </c>
      <c r="N1670" s="1" t="s">
        <v>34</v>
      </c>
      <c r="O1670" s="1" t="s">
        <v>35</v>
      </c>
      <c r="P1670" s="1" t="s">
        <v>26</v>
      </c>
      <c r="Q1670" s="1" t="s">
        <v>26</v>
      </c>
      <c r="R1670" s="1" t="s">
        <v>25</v>
      </c>
      <c r="S1670" s="1" t="s">
        <v>26</v>
      </c>
      <c r="T1670" s="1" t="s">
        <v>26</v>
      </c>
      <c r="U1670" s="1" t="s">
        <v>36</v>
      </c>
      <c r="V1670" s="1" t="s">
        <v>41</v>
      </c>
      <c r="W1670" s="1" t="s">
        <v>551</v>
      </c>
      <c r="X1670" s="1" t="s">
        <v>26</v>
      </c>
      <c r="Y1670">
        <v>1</v>
      </c>
    </row>
    <row r="1671" spans="1:25" x14ac:dyDescent="0.25">
      <c r="A1671" s="1" t="s">
        <v>25</v>
      </c>
      <c r="B1671" s="1" t="s">
        <v>26</v>
      </c>
      <c r="C1671" s="1" t="s">
        <v>26</v>
      </c>
      <c r="D1671" s="1" t="s">
        <v>27</v>
      </c>
      <c r="E1671" s="1" t="s">
        <v>28</v>
      </c>
      <c r="F1671">
        <v>2017</v>
      </c>
      <c r="G1671">
        <v>2017</v>
      </c>
      <c r="H1671">
        <v>2017</v>
      </c>
      <c r="I1671" s="1" t="s">
        <v>29</v>
      </c>
      <c r="J1671" s="1" t="s">
        <v>30</v>
      </c>
      <c r="K1671" s="1" t="s">
        <v>159</v>
      </c>
      <c r="L1671" s="1" t="s">
        <v>183</v>
      </c>
      <c r="M1671" s="1" t="s">
        <v>161</v>
      </c>
      <c r="N1671" s="1" t="s">
        <v>34</v>
      </c>
      <c r="O1671" s="1" t="s">
        <v>35</v>
      </c>
      <c r="P1671" s="1" t="s">
        <v>25</v>
      </c>
      <c r="Q1671" s="1" t="s">
        <v>25</v>
      </c>
      <c r="R1671" s="1" t="s">
        <v>26</v>
      </c>
      <c r="S1671" s="1" t="s">
        <v>25</v>
      </c>
      <c r="T1671" s="1" t="s">
        <v>26</v>
      </c>
      <c r="U1671" s="1" t="s">
        <v>36</v>
      </c>
      <c r="V1671" s="1" t="s">
        <v>41</v>
      </c>
      <c r="W1671" s="1" t="s">
        <v>30</v>
      </c>
      <c r="X1671" s="1" t="s">
        <v>25</v>
      </c>
      <c r="Y1671">
        <v>1</v>
      </c>
    </row>
    <row r="1672" spans="1:25" x14ac:dyDescent="0.25">
      <c r="A1672" s="1" t="s">
        <v>25</v>
      </c>
      <c r="B1672" s="1" t="s">
        <v>26</v>
      </c>
      <c r="C1672" s="1" t="s">
        <v>26</v>
      </c>
      <c r="D1672" s="1" t="s">
        <v>27</v>
      </c>
      <c r="E1672" s="1" t="s">
        <v>28</v>
      </c>
      <c r="F1672">
        <v>2016</v>
      </c>
      <c r="G1672">
        <v>2016</v>
      </c>
      <c r="H1672">
        <v>2016</v>
      </c>
      <c r="I1672" s="1" t="s">
        <v>29</v>
      </c>
      <c r="J1672" s="1" t="s">
        <v>30</v>
      </c>
      <c r="K1672" s="1" t="s">
        <v>31</v>
      </c>
      <c r="L1672" s="1" t="s">
        <v>191</v>
      </c>
      <c r="M1672" s="1" t="s">
        <v>33</v>
      </c>
      <c r="N1672" s="1" t="s">
        <v>34</v>
      </c>
      <c r="O1672" s="1" t="s">
        <v>35</v>
      </c>
      <c r="P1672" s="1" t="s">
        <v>25</v>
      </c>
      <c r="Q1672" s="1" t="s">
        <v>25</v>
      </c>
      <c r="R1672" s="1" t="s">
        <v>26</v>
      </c>
      <c r="S1672" s="1" t="s">
        <v>25</v>
      </c>
      <c r="T1672" s="1" t="s">
        <v>25</v>
      </c>
      <c r="U1672" s="1" t="s">
        <v>36</v>
      </c>
      <c r="V1672" s="1" t="s">
        <v>41</v>
      </c>
      <c r="W1672" s="1" t="s">
        <v>30</v>
      </c>
      <c r="X1672" s="1" t="s">
        <v>25</v>
      </c>
      <c r="Y1672">
        <v>1</v>
      </c>
    </row>
    <row r="1673" spans="1:25" x14ac:dyDescent="0.25">
      <c r="A1673" s="1" t="s">
        <v>25</v>
      </c>
      <c r="B1673" s="1" t="s">
        <v>26</v>
      </c>
      <c r="C1673" s="1" t="s">
        <v>26</v>
      </c>
      <c r="D1673" s="1" t="s">
        <v>27</v>
      </c>
      <c r="E1673" s="1" t="s">
        <v>28</v>
      </c>
      <c r="F1673">
        <v>2017</v>
      </c>
      <c r="G1673">
        <v>2017</v>
      </c>
      <c r="H1673">
        <v>2017</v>
      </c>
      <c r="I1673" s="1" t="s">
        <v>29</v>
      </c>
      <c r="J1673" s="1" t="s">
        <v>30</v>
      </c>
      <c r="K1673" s="1" t="s">
        <v>60</v>
      </c>
      <c r="L1673" s="1" t="s">
        <v>192</v>
      </c>
      <c r="M1673" s="1" t="s">
        <v>74</v>
      </c>
      <c r="N1673" s="1" t="s">
        <v>34</v>
      </c>
      <c r="O1673" s="1" t="s">
        <v>35</v>
      </c>
      <c r="P1673" s="1" t="s">
        <v>25</v>
      </c>
      <c r="Q1673" s="1" t="s">
        <v>25</v>
      </c>
      <c r="R1673" s="1" t="s">
        <v>26</v>
      </c>
      <c r="S1673" s="1" t="s">
        <v>26</v>
      </c>
      <c r="T1673" s="1" t="s">
        <v>26</v>
      </c>
      <c r="U1673" s="1" t="s">
        <v>36</v>
      </c>
      <c r="V1673" s="1" t="s">
        <v>41</v>
      </c>
      <c r="W1673" s="1" t="s">
        <v>30</v>
      </c>
      <c r="X1673" s="1" t="s">
        <v>26</v>
      </c>
      <c r="Y1673">
        <v>1</v>
      </c>
    </row>
    <row r="1674" spans="1:25" x14ac:dyDescent="0.25">
      <c r="A1674" s="1" t="s">
        <v>25</v>
      </c>
      <c r="B1674" s="1" t="s">
        <v>26</v>
      </c>
      <c r="C1674" s="1" t="s">
        <v>26</v>
      </c>
      <c r="D1674" s="1" t="s">
        <v>27</v>
      </c>
      <c r="E1674" s="1" t="s">
        <v>28</v>
      </c>
      <c r="F1674">
        <v>2017</v>
      </c>
      <c r="G1674">
        <v>2017</v>
      </c>
      <c r="H1674">
        <v>2017</v>
      </c>
      <c r="I1674" s="1" t="s">
        <v>29</v>
      </c>
      <c r="J1674" s="1" t="s">
        <v>30</v>
      </c>
      <c r="K1674" s="1" t="s">
        <v>66</v>
      </c>
      <c r="L1674" s="1" t="s">
        <v>193</v>
      </c>
      <c r="M1674" s="1" t="s">
        <v>175</v>
      </c>
      <c r="N1674" s="1" t="s">
        <v>34</v>
      </c>
      <c r="O1674" s="1" t="s">
        <v>35</v>
      </c>
      <c r="P1674" s="1" t="s">
        <v>25</v>
      </c>
      <c r="Q1674" s="1" t="s">
        <v>25</v>
      </c>
      <c r="R1674" s="1" t="s">
        <v>26</v>
      </c>
      <c r="S1674" s="1" t="s">
        <v>25</v>
      </c>
      <c r="T1674" s="1" t="s">
        <v>25</v>
      </c>
      <c r="U1674" s="1" t="s">
        <v>36</v>
      </c>
      <c r="V1674" s="1" t="s">
        <v>41</v>
      </c>
      <c r="W1674" s="1" t="s">
        <v>30</v>
      </c>
      <c r="X1674" s="1" t="s">
        <v>25</v>
      </c>
      <c r="Y1674">
        <v>1</v>
      </c>
    </row>
    <row r="1675" spans="1:25" x14ac:dyDescent="0.25">
      <c r="A1675" s="1" t="s">
        <v>25</v>
      </c>
      <c r="B1675" s="1" t="s">
        <v>26</v>
      </c>
      <c r="C1675" s="1" t="s">
        <v>26</v>
      </c>
      <c r="D1675" s="1" t="s">
        <v>27</v>
      </c>
      <c r="E1675" s="1" t="s">
        <v>28</v>
      </c>
      <c r="F1675">
        <v>2017</v>
      </c>
      <c r="G1675">
        <v>2017</v>
      </c>
      <c r="H1675">
        <v>2017</v>
      </c>
      <c r="I1675" s="1" t="s">
        <v>29</v>
      </c>
      <c r="J1675" s="1" t="s">
        <v>30</v>
      </c>
      <c r="K1675" s="1" t="s">
        <v>50</v>
      </c>
      <c r="L1675" s="1" t="s">
        <v>201</v>
      </c>
      <c r="M1675" s="1" t="s">
        <v>52</v>
      </c>
      <c r="N1675" s="1" t="s">
        <v>34</v>
      </c>
      <c r="O1675" s="1" t="s">
        <v>35</v>
      </c>
      <c r="P1675" s="1" t="s">
        <v>25</v>
      </c>
      <c r="Q1675" s="1" t="s">
        <v>25</v>
      </c>
      <c r="R1675" s="1" t="s">
        <v>26</v>
      </c>
      <c r="S1675" s="1" t="s">
        <v>25</v>
      </c>
      <c r="T1675" s="1" t="s">
        <v>26</v>
      </c>
      <c r="U1675" s="1" t="s">
        <v>36</v>
      </c>
      <c r="V1675" s="1" t="s">
        <v>41</v>
      </c>
      <c r="W1675" s="1" t="s">
        <v>30</v>
      </c>
      <c r="X1675" s="1" t="s">
        <v>25</v>
      </c>
      <c r="Y1675">
        <v>1</v>
      </c>
    </row>
    <row r="1676" spans="1:25" x14ac:dyDescent="0.25">
      <c r="A1676" s="1" t="s">
        <v>25</v>
      </c>
      <c r="B1676" s="1" t="s">
        <v>26</v>
      </c>
      <c r="C1676" s="1" t="s">
        <v>26</v>
      </c>
      <c r="D1676" s="1" t="s">
        <v>46</v>
      </c>
      <c r="E1676" s="1" t="s">
        <v>53</v>
      </c>
      <c r="F1676">
        <v>2018</v>
      </c>
      <c r="G1676">
        <v>2018</v>
      </c>
      <c r="H1676">
        <v>2018</v>
      </c>
      <c r="I1676" s="1" t="s">
        <v>29</v>
      </c>
      <c r="J1676" s="1" t="s">
        <v>30</v>
      </c>
      <c r="K1676" s="1" t="s">
        <v>66</v>
      </c>
      <c r="L1676" s="1" t="s">
        <v>67</v>
      </c>
      <c r="M1676" s="1" t="s">
        <v>68</v>
      </c>
      <c r="N1676" s="1" t="s">
        <v>34</v>
      </c>
      <c r="O1676" s="1" t="s">
        <v>35</v>
      </c>
      <c r="P1676" s="1" t="s">
        <v>25</v>
      </c>
      <c r="Q1676" s="1" t="s">
        <v>26</v>
      </c>
      <c r="R1676" s="1" t="s">
        <v>26</v>
      </c>
      <c r="S1676" s="1" t="s">
        <v>25</v>
      </c>
      <c r="T1676" s="1" t="s">
        <v>25</v>
      </c>
      <c r="U1676" s="1" t="s">
        <v>36</v>
      </c>
      <c r="V1676" s="1" t="s">
        <v>41</v>
      </c>
      <c r="W1676" s="1" t="s">
        <v>30</v>
      </c>
      <c r="X1676" s="1" t="s">
        <v>25</v>
      </c>
      <c r="Y1676">
        <v>1</v>
      </c>
    </row>
    <row r="1677" spans="1:25" x14ac:dyDescent="0.25">
      <c r="A1677" s="1" t="s">
        <v>25</v>
      </c>
      <c r="B1677" s="1" t="s">
        <v>26</v>
      </c>
      <c r="C1677" s="1" t="s">
        <v>26</v>
      </c>
      <c r="D1677" s="1" t="s">
        <v>46</v>
      </c>
      <c r="E1677" s="1" t="s">
        <v>53</v>
      </c>
      <c r="F1677">
        <v>2017</v>
      </c>
      <c r="G1677">
        <v>2017</v>
      </c>
      <c r="H1677">
        <v>2017</v>
      </c>
      <c r="I1677" s="1" t="s">
        <v>29</v>
      </c>
      <c r="J1677" s="1" t="s">
        <v>30</v>
      </c>
      <c r="K1677" s="1" t="s">
        <v>75</v>
      </c>
      <c r="L1677" s="1" t="s">
        <v>133</v>
      </c>
      <c r="M1677" s="1" t="s">
        <v>77</v>
      </c>
      <c r="N1677" s="1" t="s">
        <v>34</v>
      </c>
      <c r="O1677" s="1" t="s">
        <v>35</v>
      </c>
      <c r="P1677" s="1" t="s">
        <v>25</v>
      </c>
      <c r="Q1677" s="1" t="s">
        <v>26</v>
      </c>
      <c r="R1677" s="1" t="s">
        <v>26</v>
      </c>
      <c r="S1677" s="1" t="s">
        <v>25</v>
      </c>
      <c r="T1677" s="1" t="s">
        <v>25</v>
      </c>
      <c r="U1677" s="1" t="s">
        <v>36</v>
      </c>
      <c r="V1677" s="1" t="s">
        <v>41</v>
      </c>
      <c r="W1677" s="1" t="s">
        <v>30</v>
      </c>
      <c r="X1677" s="1" t="s">
        <v>25</v>
      </c>
      <c r="Y1677">
        <v>2</v>
      </c>
    </row>
    <row r="1678" spans="1:25" x14ac:dyDescent="0.25">
      <c r="A1678" s="1" t="s">
        <v>25</v>
      </c>
      <c r="B1678" s="1" t="s">
        <v>26</v>
      </c>
      <c r="C1678" s="1" t="s">
        <v>26</v>
      </c>
      <c r="D1678" s="1" t="s">
        <v>46</v>
      </c>
      <c r="E1678" s="1" t="s">
        <v>69</v>
      </c>
      <c r="F1678">
        <v>2019</v>
      </c>
      <c r="G1678">
        <v>2019</v>
      </c>
      <c r="H1678">
        <v>2019</v>
      </c>
      <c r="I1678" s="1" t="s">
        <v>29</v>
      </c>
      <c r="J1678" s="1" t="s">
        <v>30</v>
      </c>
      <c r="K1678" s="1" t="s">
        <v>75</v>
      </c>
      <c r="L1678" s="1" t="s">
        <v>133</v>
      </c>
      <c r="M1678" s="1" t="s">
        <v>77</v>
      </c>
      <c r="N1678" s="1" t="s">
        <v>34</v>
      </c>
      <c r="O1678" s="1" t="s">
        <v>35</v>
      </c>
      <c r="P1678" s="1" t="s">
        <v>25</v>
      </c>
      <c r="Q1678" s="1" t="s">
        <v>26</v>
      </c>
      <c r="R1678" s="1" t="s">
        <v>26</v>
      </c>
      <c r="S1678" s="1" t="s">
        <v>25</v>
      </c>
      <c r="T1678" s="1" t="s">
        <v>25</v>
      </c>
      <c r="U1678" s="1" t="s">
        <v>56</v>
      </c>
      <c r="V1678" s="1" t="s">
        <v>41</v>
      </c>
      <c r="W1678" s="1" t="s">
        <v>30</v>
      </c>
      <c r="X1678" s="1" t="s">
        <v>26</v>
      </c>
      <c r="Y1678">
        <v>1</v>
      </c>
    </row>
    <row r="1679" spans="1:25" x14ac:dyDescent="0.25">
      <c r="A1679" s="1" t="s">
        <v>25</v>
      </c>
      <c r="B1679" s="1" t="s">
        <v>26</v>
      </c>
      <c r="C1679" s="1" t="s">
        <v>26</v>
      </c>
      <c r="D1679" s="1" t="s">
        <v>27</v>
      </c>
      <c r="E1679" s="1" t="s">
        <v>53</v>
      </c>
      <c r="F1679">
        <v>2017</v>
      </c>
      <c r="G1679">
        <v>2017</v>
      </c>
      <c r="H1679">
        <v>2017</v>
      </c>
      <c r="I1679" s="1" t="s">
        <v>29</v>
      </c>
      <c r="J1679" s="1" t="s">
        <v>30</v>
      </c>
      <c r="K1679" s="1" t="s">
        <v>89</v>
      </c>
      <c r="L1679" s="1" t="s">
        <v>205</v>
      </c>
      <c r="M1679" s="1" t="s">
        <v>91</v>
      </c>
      <c r="N1679" s="1" t="s">
        <v>34</v>
      </c>
      <c r="O1679" s="1" t="s">
        <v>35</v>
      </c>
      <c r="P1679" s="1" t="s">
        <v>25</v>
      </c>
      <c r="Q1679" s="1" t="s">
        <v>25</v>
      </c>
      <c r="R1679" s="1" t="s">
        <v>26</v>
      </c>
      <c r="S1679" s="1" t="s">
        <v>25</v>
      </c>
      <c r="T1679" s="1" t="s">
        <v>25</v>
      </c>
      <c r="U1679" s="1" t="s">
        <v>36</v>
      </c>
      <c r="V1679" s="1" t="s">
        <v>41</v>
      </c>
      <c r="W1679" s="1" t="s">
        <v>30</v>
      </c>
      <c r="X1679" s="1" t="s">
        <v>26</v>
      </c>
      <c r="Y1679">
        <v>1</v>
      </c>
    </row>
    <row r="1680" spans="1:25" x14ac:dyDescent="0.25">
      <c r="A1680" s="1" t="s">
        <v>25</v>
      </c>
      <c r="B1680" s="1" t="s">
        <v>26</v>
      </c>
      <c r="C1680" s="1" t="s">
        <v>26</v>
      </c>
      <c r="D1680" s="1" t="s">
        <v>46</v>
      </c>
      <c r="E1680" s="1" t="s">
        <v>53</v>
      </c>
      <c r="F1680">
        <v>2017</v>
      </c>
      <c r="G1680">
        <v>2017</v>
      </c>
      <c r="H1680">
        <v>2017</v>
      </c>
      <c r="I1680" s="1" t="s">
        <v>29</v>
      </c>
      <c r="J1680" s="1" t="s">
        <v>30</v>
      </c>
      <c r="K1680" s="1" t="s">
        <v>38</v>
      </c>
      <c r="L1680" s="1" t="s">
        <v>156</v>
      </c>
      <c r="M1680" s="1" t="s">
        <v>40</v>
      </c>
      <c r="N1680" s="1" t="s">
        <v>34</v>
      </c>
      <c r="O1680" s="1" t="s">
        <v>35</v>
      </c>
      <c r="P1680" s="1" t="s">
        <v>25</v>
      </c>
      <c r="Q1680" s="1" t="s">
        <v>25</v>
      </c>
      <c r="R1680" s="1" t="s">
        <v>26</v>
      </c>
      <c r="S1680" s="1" t="s">
        <v>25</v>
      </c>
      <c r="T1680" s="1" t="s">
        <v>25</v>
      </c>
      <c r="U1680" s="1" t="s">
        <v>36</v>
      </c>
      <c r="V1680" s="1" t="s">
        <v>41</v>
      </c>
      <c r="W1680" s="1" t="s">
        <v>30</v>
      </c>
      <c r="X1680" s="1" t="s">
        <v>25</v>
      </c>
      <c r="Y1680">
        <v>1</v>
      </c>
    </row>
    <row r="1681" spans="1:25" x14ac:dyDescent="0.25">
      <c r="A1681" s="1" t="s">
        <v>25</v>
      </c>
      <c r="B1681" s="1" t="s">
        <v>26</v>
      </c>
      <c r="C1681" s="1" t="s">
        <v>26</v>
      </c>
      <c r="D1681" s="1" t="s">
        <v>27</v>
      </c>
      <c r="E1681" s="1" t="s">
        <v>28</v>
      </c>
      <c r="F1681">
        <v>2015</v>
      </c>
      <c r="G1681">
        <v>2015</v>
      </c>
      <c r="H1681">
        <v>2015</v>
      </c>
      <c r="I1681" s="1" t="s">
        <v>29</v>
      </c>
      <c r="J1681" s="1" t="s">
        <v>30</v>
      </c>
      <c r="K1681" s="1" t="s">
        <v>43</v>
      </c>
      <c r="L1681" s="1" t="s">
        <v>44</v>
      </c>
      <c r="M1681" s="1" t="s">
        <v>45</v>
      </c>
      <c r="N1681" s="1" t="s">
        <v>34</v>
      </c>
      <c r="O1681" s="1" t="s">
        <v>35</v>
      </c>
      <c r="P1681" s="1" t="s">
        <v>25</v>
      </c>
      <c r="Q1681" s="1" t="s">
        <v>25</v>
      </c>
      <c r="R1681" s="1" t="s">
        <v>26</v>
      </c>
      <c r="S1681" s="1" t="s">
        <v>25</v>
      </c>
      <c r="T1681" s="1" t="s">
        <v>26</v>
      </c>
      <c r="U1681" s="1" t="s">
        <v>36</v>
      </c>
      <c r="V1681" s="1" t="s">
        <v>41</v>
      </c>
      <c r="W1681" s="1" t="s">
        <v>30</v>
      </c>
      <c r="X1681" s="1" t="s">
        <v>25</v>
      </c>
      <c r="Y1681">
        <v>1</v>
      </c>
    </row>
    <row r="1682" spans="1:25" x14ac:dyDescent="0.25">
      <c r="A1682" s="1" t="s">
        <v>25</v>
      </c>
      <c r="B1682" s="1" t="s">
        <v>26</v>
      </c>
      <c r="C1682" s="1" t="s">
        <v>26</v>
      </c>
      <c r="D1682" s="1" t="s">
        <v>27</v>
      </c>
      <c r="E1682" s="1" t="s">
        <v>42</v>
      </c>
      <c r="F1682">
        <v>2017</v>
      </c>
      <c r="G1682">
        <v>2017</v>
      </c>
      <c r="H1682">
        <v>2017</v>
      </c>
      <c r="I1682" s="1" t="s">
        <v>29</v>
      </c>
      <c r="J1682" s="1" t="s">
        <v>30</v>
      </c>
      <c r="K1682" s="1" t="s">
        <v>159</v>
      </c>
      <c r="L1682" s="1" t="s">
        <v>209</v>
      </c>
      <c r="M1682" s="1" t="s">
        <v>161</v>
      </c>
      <c r="N1682" s="1" t="s">
        <v>34</v>
      </c>
      <c r="O1682" s="1" t="s">
        <v>35</v>
      </c>
      <c r="P1682" s="1" t="s">
        <v>26</v>
      </c>
      <c r="Q1682" s="1" t="s">
        <v>26</v>
      </c>
      <c r="R1682" s="1" t="s">
        <v>26</v>
      </c>
      <c r="S1682" s="1" t="s">
        <v>26</v>
      </c>
      <c r="T1682" s="1" t="s">
        <v>26</v>
      </c>
      <c r="U1682" s="1" t="s">
        <v>36</v>
      </c>
      <c r="V1682" s="1" t="s">
        <v>41</v>
      </c>
      <c r="W1682" s="1" t="s">
        <v>30</v>
      </c>
      <c r="X1682" s="1" t="s">
        <v>25</v>
      </c>
      <c r="Y1682">
        <v>1</v>
      </c>
    </row>
    <row r="1683" spans="1:25" x14ac:dyDescent="0.25">
      <c r="A1683" s="1" t="s">
        <v>25</v>
      </c>
      <c r="B1683" s="1" t="s">
        <v>26</v>
      </c>
      <c r="C1683" s="1" t="s">
        <v>26</v>
      </c>
      <c r="D1683" s="1" t="s">
        <v>46</v>
      </c>
      <c r="E1683" s="1" t="s">
        <v>42</v>
      </c>
      <c r="F1683">
        <v>2020</v>
      </c>
      <c r="G1683">
        <v>2020</v>
      </c>
      <c r="H1683">
        <v>2020</v>
      </c>
      <c r="I1683" s="1" t="s">
        <v>29</v>
      </c>
      <c r="J1683" s="1" t="s">
        <v>30</v>
      </c>
      <c r="K1683" s="1" t="s">
        <v>82</v>
      </c>
      <c r="L1683" s="1" t="s">
        <v>210</v>
      </c>
      <c r="M1683" s="1" t="s">
        <v>84</v>
      </c>
      <c r="N1683" s="1" t="s">
        <v>34</v>
      </c>
      <c r="O1683" s="1" t="s">
        <v>35</v>
      </c>
      <c r="P1683" s="1" t="s">
        <v>26</v>
      </c>
      <c r="Q1683" s="1" t="s">
        <v>26</v>
      </c>
      <c r="R1683" s="1" t="s">
        <v>26</v>
      </c>
      <c r="S1683" s="1" t="s">
        <v>26</v>
      </c>
      <c r="T1683" s="1" t="s">
        <v>26</v>
      </c>
      <c r="U1683" s="1" t="s">
        <v>36</v>
      </c>
      <c r="V1683" s="1" t="s">
        <v>41</v>
      </c>
      <c r="W1683" s="1" t="s">
        <v>551</v>
      </c>
      <c r="X1683" s="1" t="s">
        <v>26</v>
      </c>
      <c r="Y1683">
        <v>1</v>
      </c>
    </row>
    <row r="1684" spans="1:25" x14ac:dyDescent="0.25">
      <c r="A1684" s="1" t="s">
        <v>25</v>
      </c>
      <c r="B1684" s="1" t="s">
        <v>26</v>
      </c>
      <c r="C1684" s="1" t="s">
        <v>26</v>
      </c>
      <c r="D1684" s="1" t="s">
        <v>27</v>
      </c>
      <c r="E1684" s="1" t="s">
        <v>28</v>
      </c>
      <c r="F1684">
        <v>2018</v>
      </c>
      <c r="G1684">
        <v>2018</v>
      </c>
      <c r="H1684">
        <v>2018</v>
      </c>
      <c r="I1684" s="1" t="s">
        <v>29</v>
      </c>
      <c r="J1684" s="1" t="s">
        <v>30</v>
      </c>
      <c r="K1684" s="1" t="s">
        <v>60</v>
      </c>
      <c r="L1684" s="1" t="s">
        <v>135</v>
      </c>
      <c r="M1684" s="1" t="s">
        <v>74</v>
      </c>
      <c r="N1684" s="1" t="s">
        <v>34</v>
      </c>
      <c r="O1684" s="1" t="s">
        <v>35</v>
      </c>
      <c r="P1684" s="1" t="s">
        <v>25</v>
      </c>
      <c r="Q1684" s="1" t="s">
        <v>25</v>
      </c>
      <c r="R1684" s="1" t="s">
        <v>26</v>
      </c>
      <c r="S1684" s="1" t="s">
        <v>26</v>
      </c>
      <c r="T1684" s="1" t="s">
        <v>25</v>
      </c>
      <c r="U1684" s="1" t="s">
        <v>36</v>
      </c>
      <c r="V1684" s="1" t="s">
        <v>41</v>
      </c>
      <c r="W1684" s="1" t="s">
        <v>30</v>
      </c>
      <c r="X1684" s="1" t="s">
        <v>25</v>
      </c>
      <c r="Y1684">
        <v>1</v>
      </c>
    </row>
    <row r="1685" spans="1:25" x14ac:dyDescent="0.25">
      <c r="A1685" s="1" t="s">
        <v>25</v>
      </c>
      <c r="B1685" s="1" t="s">
        <v>26</v>
      </c>
      <c r="C1685" s="1" t="s">
        <v>26</v>
      </c>
      <c r="D1685" s="1" t="s">
        <v>27</v>
      </c>
      <c r="E1685" s="1" t="s">
        <v>28</v>
      </c>
      <c r="F1685">
        <v>2018</v>
      </c>
      <c r="G1685">
        <v>2018</v>
      </c>
      <c r="H1685">
        <v>2018</v>
      </c>
      <c r="I1685" s="1" t="s">
        <v>29</v>
      </c>
      <c r="J1685" s="1" t="s">
        <v>30</v>
      </c>
      <c r="K1685" s="1" t="s">
        <v>75</v>
      </c>
      <c r="L1685" s="1" t="s">
        <v>133</v>
      </c>
      <c r="M1685" s="1" t="s">
        <v>77</v>
      </c>
      <c r="N1685" s="1" t="s">
        <v>34</v>
      </c>
      <c r="O1685" s="1" t="s">
        <v>35</v>
      </c>
      <c r="P1685" s="1" t="s">
        <v>25</v>
      </c>
      <c r="Q1685" s="1" t="s">
        <v>25</v>
      </c>
      <c r="R1685" s="1" t="s">
        <v>26</v>
      </c>
      <c r="S1685" s="1" t="s">
        <v>25</v>
      </c>
      <c r="T1685" s="1" t="s">
        <v>25</v>
      </c>
      <c r="U1685" s="1" t="s">
        <v>36</v>
      </c>
      <c r="V1685" s="1" t="s">
        <v>41</v>
      </c>
      <c r="W1685" s="1" t="s">
        <v>30</v>
      </c>
      <c r="X1685" s="1" t="s">
        <v>26</v>
      </c>
      <c r="Y1685">
        <v>1</v>
      </c>
    </row>
    <row r="1686" spans="1:25" x14ac:dyDescent="0.25">
      <c r="A1686" s="1" t="s">
        <v>25</v>
      </c>
      <c r="B1686" s="1" t="s">
        <v>26</v>
      </c>
      <c r="C1686" s="1" t="s">
        <v>26</v>
      </c>
      <c r="D1686" s="1" t="s">
        <v>27</v>
      </c>
      <c r="E1686" s="1" t="s">
        <v>28</v>
      </c>
      <c r="F1686">
        <v>2018</v>
      </c>
      <c r="G1686">
        <v>2018</v>
      </c>
      <c r="H1686">
        <v>2018</v>
      </c>
      <c r="I1686" s="1" t="s">
        <v>29</v>
      </c>
      <c r="J1686" s="1" t="s">
        <v>30</v>
      </c>
      <c r="K1686" s="1" t="s">
        <v>43</v>
      </c>
      <c r="L1686" s="1" t="s">
        <v>44</v>
      </c>
      <c r="M1686" s="1" t="s">
        <v>45</v>
      </c>
      <c r="N1686" s="1" t="s">
        <v>34</v>
      </c>
      <c r="O1686" s="1" t="s">
        <v>35</v>
      </c>
      <c r="P1686" s="1" t="s">
        <v>25</v>
      </c>
      <c r="Q1686" s="1" t="s">
        <v>25</v>
      </c>
      <c r="R1686" s="1" t="s">
        <v>26</v>
      </c>
      <c r="S1686" s="1" t="s">
        <v>25</v>
      </c>
      <c r="T1686" s="1" t="s">
        <v>25</v>
      </c>
      <c r="U1686" s="1" t="s">
        <v>56</v>
      </c>
      <c r="V1686" s="1" t="s">
        <v>41</v>
      </c>
      <c r="W1686" s="1" t="s">
        <v>30</v>
      </c>
      <c r="X1686" s="1" t="s">
        <v>26</v>
      </c>
      <c r="Y1686">
        <v>1</v>
      </c>
    </row>
    <row r="1687" spans="1:25" x14ac:dyDescent="0.25">
      <c r="A1687" s="1" t="s">
        <v>25</v>
      </c>
      <c r="B1687" s="1" t="s">
        <v>26</v>
      </c>
      <c r="C1687" s="1" t="s">
        <v>26</v>
      </c>
      <c r="D1687" s="1" t="s">
        <v>27</v>
      </c>
      <c r="E1687" s="1" t="s">
        <v>28</v>
      </c>
      <c r="F1687">
        <v>2017</v>
      </c>
      <c r="G1687">
        <v>2017</v>
      </c>
      <c r="H1687">
        <v>2017</v>
      </c>
      <c r="I1687" s="1" t="s">
        <v>29</v>
      </c>
      <c r="J1687" s="1" t="s">
        <v>30</v>
      </c>
      <c r="K1687" s="1" t="s">
        <v>145</v>
      </c>
      <c r="L1687" s="1" t="s">
        <v>146</v>
      </c>
      <c r="M1687" s="1" t="s">
        <v>147</v>
      </c>
      <c r="N1687" s="1" t="s">
        <v>34</v>
      </c>
      <c r="O1687" s="1" t="s">
        <v>35</v>
      </c>
      <c r="P1687" s="1" t="s">
        <v>25</v>
      </c>
      <c r="Q1687" s="1" t="s">
        <v>25</v>
      </c>
      <c r="R1687" s="1" t="s">
        <v>26</v>
      </c>
      <c r="S1687" s="1" t="s">
        <v>25</v>
      </c>
      <c r="T1687" s="1" t="s">
        <v>26</v>
      </c>
      <c r="U1687" s="1" t="s">
        <v>36</v>
      </c>
      <c r="V1687" s="1" t="s">
        <v>41</v>
      </c>
      <c r="W1687" s="1" t="s">
        <v>30</v>
      </c>
      <c r="X1687" s="1" t="s">
        <v>25</v>
      </c>
      <c r="Y1687">
        <v>1</v>
      </c>
    </row>
    <row r="1688" spans="1:25" x14ac:dyDescent="0.25">
      <c r="A1688" s="1" t="s">
        <v>25</v>
      </c>
      <c r="B1688" s="1" t="s">
        <v>26</v>
      </c>
      <c r="C1688" s="1" t="s">
        <v>26</v>
      </c>
      <c r="D1688" s="1" t="s">
        <v>46</v>
      </c>
      <c r="E1688" s="1" t="s">
        <v>53</v>
      </c>
      <c r="F1688">
        <v>2020</v>
      </c>
      <c r="G1688">
        <v>2020</v>
      </c>
      <c r="H1688">
        <v>2020</v>
      </c>
      <c r="I1688" s="1" t="s">
        <v>29</v>
      </c>
      <c r="J1688" s="1" t="s">
        <v>30</v>
      </c>
      <c r="K1688" s="1" t="s">
        <v>195</v>
      </c>
      <c r="L1688" s="1" t="s">
        <v>212</v>
      </c>
      <c r="M1688" s="1" t="s">
        <v>197</v>
      </c>
      <c r="N1688" s="1" t="s">
        <v>34</v>
      </c>
      <c r="O1688" s="1" t="s">
        <v>35</v>
      </c>
      <c r="P1688" s="1" t="s">
        <v>25</v>
      </c>
      <c r="Q1688" s="1" t="s">
        <v>26</v>
      </c>
      <c r="R1688" s="1" t="s">
        <v>26</v>
      </c>
      <c r="S1688" s="1" t="s">
        <v>25</v>
      </c>
      <c r="T1688" s="1" t="s">
        <v>25</v>
      </c>
      <c r="U1688" s="1" t="s">
        <v>36</v>
      </c>
      <c r="V1688" s="1" t="s">
        <v>41</v>
      </c>
      <c r="W1688" s="1" t="s">
        <v>30</v>
      </c>
      <c r="X1688" s="1" t="s">
        <v>26</v>
      </c>
      <c r="Y1688">
        <v>1</v>
      </c>
    </row>
    <row r="1689" spans="1:25" x14ac:dyDescent="0.25">
      <c r="A1689" s="1" t="s">
        <v>25</v>
      </c>
      <c r="B1689" s="1" t="s">
        <v>26</v>
      </c>
      <c r="C1689" s="1" t="s">
        <v>26</v>
      </c>
      <c r="D1689" s="1" t="s">
        <v>27</v>
      </c>
      <c r="E1689" s="1" t="s">
        <v>28</v>
      </c>
      <c r="F1689">
        <v>2017</v>
      </c>
      <c r="G1689">
        <v>2017</v>
      </c>
      <c r="H1689">
        <v>2017</v>
      </c>
      <c r="I1689" s="1" t="s">
        <v>29</v>
      </c>
      <c r="J1689" s="1" t="s">
        <v>30</v>
      </c>
      <c r="K1689" s="1" t="s">
        <v>66</v>
      </c>
      <c r="L1689" s="1" t="s">
        <v>67</v>
      </c>
      <c r="M1689" s="1" t="s">
        <v>68</v>
      </c>
      <c r="N1689" s="1" t="s">
        <v>34</v>
      </c>
      <c r="O1689" s="1" t="s">
        <v>35</v>
      </c>
      <c r="P1689" s="1" t="s">
        <v>25</v>
      </c>
      <c r="Q1689" s="1" t="s">
        <v>25</v>
      </c>
      <c r="R1689" s="1" t="s">
        <v>26</v>
      </c>
      <c r="S1689" s="1" t="s">
        <v>25</v>
      </c>
      <c r="T1689" s="1" t="s">
        <v>25</v>
      </c>
      <c r="U1689" s="1" t="s">
        <v>36</v>
      </c>
      <c r="V1689" s="1" t="s">
        <v>41</v>
      </c>
      <c r="W1689" s="1" t="s">
        <v>30</v>
      </c>
      <c r="X1689" s="1" t="s">
        <v>26</v>
      </c>
      <c r="Y1689">
        <v>2</v>
      </c>
    </row>
    <row r="1690" spans="1:25" x14ac:dyDescent="0.25">
      <c r="A1690" s="1" t="s">
        <v>25</v>
      </c>
      <c r="B1690" s="1" t="s">
        <v>26</v>
      </c>
      <c r="C1690" s="1" t="s">
        <v>26</v>
      </c>
      <c r="D1690" s="1" t="s">
        <v>46</v>
      </c>
      <c r="E1690" s="1" t="s">
        <v>53</v>
      </c>
      <c r="F1690">
        <v>2018</v>
      </c>
      <c r="G1690">
        <v>2018</v>
      </c>
      <c r="H1690">
        <v>2018</v>
      </c>
      <c r="I1690" s="1" t="s">
        <v>29</v>
      </c>
      <c r="J1690" s="1" t="s">
        <v>30</v>
      </c>
      <c r="K1690" s="1" t="s">
        <v>60</v>
      </c>
      <c r="L1690" s="1" t="s">
        <v>215</v>
      </c>
      <c r="M1690" s="1" t="s">
        <v>74</v>
      </c>
      <c r="N1690" s="1" t="s">
        <v>34</v>
      </c>
      <c r="O1690" s="1" t="s">
        <v>35</v>
      </c>
      <c r="P1690" s="1" t="s">
        <v>25</v>
      </c>
      <c r="Q1690" s="1" t="s">
        <v>25</v>
      </c>
      <c r="R1690" s="1" t="s">
        <v>26</v>
      </c>
      <c r="S1690" s="1" t="s">
        <v>25</v>
      </c>
      <c r="T1690" s="1" t="s">
        <v>26</v>
      </c>
      <c r="U1690" s="1" t="s">
        <v>36</v>
      </c>
      <c r="V1690" s="1" t="s">
        <v>41</v>
      </c>
      <c r="W1690" s="1" t="s">
        <v>551</v>
      </c>
      <c r="X1690" s="1" t="s">
        <v>25</v>
      </c>
      <c r="Y1690">
        <v>1</v>
      </c>
    </row>
    <row r="1691" spans="1:25" x14ac:dyDescent="0.25">
      <c r="A1691" s="1" t="s">
        <v>25</v>
      </c>
      <c r="B1691" s="1" t="s">
        <v>26</v>
      </c>
      <c r="C1691" s="1" t="s">
        <v>26</v>
      </c>
      <c r="D1691" s="1" t="s">
        <v>46</v>
      </c>
      <c r="E1691" s="1" t="s">
        <v>42</v>
      </c>
      <c r="F1691">
        <v>2017</v>
      </c>
      <c r="G1691">
        <v>2017</v>
      </c>
      <c r="H1691">
        <v>2017</v>
      </c>
      <c r="I1691" s="1" t="s">
        <v>29</v>
      </c>
      <c r="J1691" s="1" t="s">
        <v>30</v>
      </c>
      <c r="K1691" s="1" t="s">
        <v>198</v>
      </c>
      <c r="L1691" s="1" t="s">
        <v>222</v>
      </c>
      <c r="M1691" s="1" t="s">
        <v>186</v>
      </c>
      <c r="N1691" s="1" t="s">
        <v>34</v>
      </c>
      <c r="O1691" s="1" t="s">
        <v>35</v>
      </c>
      <c r="P1691" s="1" t="s">
        <v>26</v>
      </c>
      <c r="Q1691" s="1" t="s">
        <v>26</v>
      </c>
      <c r="R1691" s="1" t="s">
        <v>26</v>
      </c>
      <c r="S1691" s="1" t="s">
        <v>26</v>
      </c>
      <c r="T1691" s="1" t="s">
        <v>26</v>
      </c>
      <c r="U1691" s="1" t="s">
        <v>36</v>
      </c>
      <c r="V1691" s="1" t="s">
        <v>41</v>
      </c>
      <c r="W1691" s="1" t="s">
        <v>30</v>
      </c>
      <c r="X1691" s="1" t="s">
        <v>25</v>
      </c>
      <c r="Y1691">
        <v>1</v>
      </c>
    </row>
    <row r="1692" spans="1:25" x14ac:dyDescent="0.25">
      <c r="A1692" s="1" t="s">
        <v>25</v>
      </c>
      <c r="B1692" s="1" t="s">
        <v>26</v>
      </c>
      <c r="C1692" s="1" t="s">
        <v>26</v>
      </c>
      <c r="D1692" s="1" t="s">
        <v>46</v>
      </c>
      <c r="E1692" s="1" t="s">
        <v>42</v>
      </c>
      <c r="F1692">
        <v>2020</v>
      </c>
      <c r="G1692">
        <v>2020</v>
      </c>
      <c r="H1692">
        <v>2018</v>
      </c>
      <c r="I1692" s="1" t="s">
        <v>29</v>
      </c>
      <c r="J1692" s="1" t="s">
        <v>30</v>
      </c>
      <c r="K1692" s="1" t="s">
        <v>168</v>
      </c>
      <c r="L1692" s="1" t="s">
        <v>223</v>
      </c>
      <c r="M1692" s="1" t="s">
        <v>62</v>
      </c>
      <c r="N1692" s="1" t="s">
        <v>34</v>
      </c>
      <c r="O1692" s="1" t="s">
        <v>35</v>
      </c>
      <c r="P1692" s="1" t="s">
        <v>26</v>
      </c>
      <c r="Q1692" s="1" t="s">
        <v>26</v>
      </c>
      <c r="R1692" s="1" t="s">
        <v>26</v>
      </c>
      <c r="S1692" s="1" t="s">
        <v>26</v>
      </c>
      <c r="T1692" s="1" t="s">
        <v>26</v>
      </c>
      <c r="U1692" s="1" t="s">
        <v>36</v>
      </c>
      <c r="V1692" s="1" t="s">
        <v>41</v>
      </c>
      <c r="W1692" s="1" t="s">
        <v>551</v>
      </c>
      <c r="X1692" s="1" t="s">
        <v>26</v>
      </c>
      <c r="Y1692">
        <v>1</v>
      </c>
    </row>
    <row r="1693" spans="1:25" x14ac:dyDescent="0.25">
      <c r="A1693" s="1" t="s">
        <v>25</v>
      </c>
      <c r="B1693" s="1" t="s">
        <v>26</v>
      </c>
      <c r="C1693" s="1" t="s">
        <v>26</v>
      </c>
      <c r="D1693" s="1" t="s">
        <v>46</v>
      </c>
      <c r="E1693" s="1" t="s">
        <v>42</v>
      </c>
      <c r="F1693">
        <v>2019</v>
      </c>
      <c r="G1693">
        <v>2019</v>
      </c>
      <c r="H1693">
        <v>2019</v>
      </c>
      <c r="I1693" s="1" t="s">
        <v>29</v>
      </c>
      <c r="J1693" s="1" t="s">
        <v>30</v>
      </c>
      <c r="K1693" s="1" t="s">
        <v>38</v>
      </c>
      <c r="L1693" s="1" t="s">
        <v>224</v>
      </c>
      <c r="M1693" s="1" t="s">
        <v>55</v>
      </c>
      <c r="N1693" s="1" t="s">
        <v>34</v>
      </c>
      <c r="O1693" s="1" t="s">
        <v>35</v>
      </c>
      <c r="P1693" s="1" t="s">
        <v>26</v>
      </c>
      <c r="Q1693" s="1" t="s">
        <v>26</v>
      </c>
      <c r="R1693" s="1" t="s">
        <v>26</v>
      </c>
      <c r="S1693" s="1" t="s">
        <v>26</v>
      </c>
      <c r="T1693" s="1" t="s">
        <v>26</v>
      </c>
      <c r="U1693" s="1" t="s">
        <v>56</v>
      </c>
      <c r="V1693" s="1" t="s">
        <v>41</v>
      </c>
      <c r="W1693" s="1" t="s">
        <v>551</v>
      </c>
      <c r="X1693" s="1" t="s">
        <v>25</v>
      </c>
      <c r="Y1693">
        <v>1</v>
      </c>
    </row>
    <row r="1694" spans="1:25" x14ac:dyDescent="0.25">
      <c r="A1694" s="1" t="s">
        <v>25</v>
      </c>
      <c r="B1694" s="1" t="s">
        <v>26</v>
      </c>
      <c r="C1694" s="1" t="s">
        <v>26</v>
      </c>
      <c r="D1694" s="1" t="s">
        <v>46</v>
      </c>
      <c r="E1694" s="1" t="s">
        <v>53</v>
      </c>
      <c r="F1694">
        <v>2019</v>
      </c>
      <c r="G1694">
        <v>2019</v>
      </c>
      <c r="H1694">
        <v>2019</v>
      </c>
      <c r="I1694" s="1" t="s">
        <v>29</v>
      </c>
      <c r="J1694" s="1" t="s">
        <v>30</v>
      </c>
      <c r="K1694" s="1" t="s">
        <v>168</v>
      </c>
      <c r="L1694" s="1" t="s">
        <v>169</v>
      </c>
      <c r="M1694" s="1" t="s">
        <v>62</v>
      </c>
      <c r="N1694" s="1" t="s">
        <v>34</v>
      </c>
      <c r="O1694" s="1" t="s">
        <v>35</v>
      </c>
      <c r="P1694" s="1" t="s">
        <v>25</v>
      </c>
      <c r="Q1694" s="1" t="s">
        <v>25</v>
      </c>
      <c r="R1694" s="1" t="s">
        <v>26</v>
      </c>
      <c r="S1694" s="1" t="s">
        <v>25</v>
      </c>
      <c r="T1694" s="1" t="s">
        <v>25</v>
      </c>
      <c r="U1694" s="1" t="s">
        <v>36</v>
      </c>
      <c r="V1694" s="1" t="s">
        <v>41</v>
      </c>
      <c r="W1694" s="1" t="s">
        <v>551</v>
      </c>
      <c r="X1694" s="1" t="s">
        <v>25</v>
      </c>
      <c r="Y1694">
        <v>1</v>
      </c>
    </row>
    <row r="1695" spans="1:25" x14ac:dyDescent="0.25">
      <c r="A1695" s="1" t="s">
        <v>25</v>
      </c>
      <c r="B1695" s="1" t="s">
        <v>26</v>
      </c>
      <c r="C1695" s="1" t="s">
        <v>26</v>
      </c>
      <c r="D1695" s="1" t="s">
        <v>46</v>
      </c>
      <c r="E1695" s="1" t="s">
        <v>53</v>
      </c>
      <c r="F1695">
        <v>2017</v>
      </c>
      <c r="G1695">
        <v>2017</v>
      </c>
      <c r="H1695">
        <v>2017</v>
      </c>
      <c r="I1695" s="1" t="s">
        <v>29</v>
      </c>
      <c r="J1695" s="1" t="s">
        <v>30</v>
      </c>
      <c r="K1695" s="1" t="s">
        <v>78</v>
      </c>
      <c r="L1695" s="1" t="s">
        <v>225</v>
      </c>
      <c r="M1695" s="1" t="s">
        <v>80</v>
      </c>
      <c r="N1695" s="1" t="s">
        <v>34</v>
      </c>
      <c r="O1695" s="1" t="s">
        <v>35</v>
      </c>
      <c r="P1695" s="1" t="s">
        <v>25</v>
      </c>
      <c r="Q1695" s="1" t="s">
        <v>26</v>
      </c>
      <c r="R1695" s="1" t="s">
        <v>26</v>
      </c>
      <c r="S1695" s="1" t="s">
        <v>25</v>
      </c>
      <c r="T1695" s="1" t="s">
        <v>26</v>
      </c>
      <c r="U1695" s="1" t="s">
        <v>36</v>
      </c>
      <c r="V1695" s="1" t="s">
        <v>41</v>
      </c>
      <c r="W1695" s="1" t="s">
        <v>30</v>
      </c>
      <c r="X1695" s="1" t="s">
        <v>26</v>
      </c>
      <c r="Y1695">
        <v>1</v>
      </c>
    </row>
    <row r="1696" spans="1:25" x14ac:dyDescent="0.25">
      <c r="A1696" s="1" t="s">
        <v>25</v>
      </c>
      <c r="B1696" s="1" t="s">
        <v>26</v>
      </c>
      <c r="C1696" s="1" t="s">
        <v>26</v>
      </c>
      <c r="D1696" s="1" t="s">
        <v>46</v>
      </c>
      <c r="E1696" s="1" t="s">
        <v>42</v>
      </c>
      <c r="F1696">
        <v>2018</v>
      </c>
      <c r="G1696">
        <v>2018</v>
      </c>
      <c r="H1696">
        <v>2018</v>
      </c>
      <c r="I1696" s="1" t="s">
        <v>29</v>
      </c>
      <c r="J1696" s="1" t="s">
        <v>30</v>
      </c>
      <c r="K1696" s="1" t="s">
        <v>78</v>
      </c>
      <c r="L1696" s="1" t="s">
        <v>227</v>
      </c>
      <c r="M1696" s="1" t="s">
        <v>80</v>
      </c>
      <c r="N1696" s="1" t="s">
        <v>34</v>
      </c>
      <c r="O1696" s="1" t="s">
        <v>35</v>
      </c>
      <c r="P1696" s="1" t="s">
        <v>26</v>
      </c>
      <c r="Q1696" s="1" t="s">
        <v>26</v>
      </c>
      <c r="R1696" s="1" t="s">
        <v>26</v>
      </c>
      <c r="S1696" s="1" t="s">
        <v>26</v>
      </c>
      <c r="T1696" s="1" t="s">
        <v>26</v>
      </c>
      <c r="U1696" s="1" t="s">
        <v>36</v>
      </c>
      <c r="V1696" s="1" t="s">
        <v>41</v>
      </c>
      <c r="W1696" s="1" t="s">
        <v>30</v>
      </c>
      <c r="X1696" s="1" t="s">
        <v>26</v>
      </c>
      <c r="Y1696">
        <v>1</v>
      </c>
    </row>
    <row r="1697" spans="1:25" x14ac:dyDescent="0.25">
      <c r="A1697" s="1" t="s">
        <v>25</v>
      </c>
      <c r="B1697" s="1" t="s">
        <v>26</v>
      </c>
      <c r="C1697" s="1" t="s">
        <v>26</v>
      </c>
      <c r="D1697" s="1" t="s">
        <v>27</v>
      </c>
      <c r="E1697" s="1" t="s">
        <v>28</v>
      </c>
      <c r="F1697">
        <v>2017</v>
      </c>
      <c r="G1697">
        <v>2017</v>
      </c>
      <c r="H1697">
        <v>2017</v>
      </c>
      <c r="I1697" s="1" t="s">
        <v>29</v>
      </c>
      <c r="J1697" s="1" t="s">
        <v>30</v>
      </c>
      <c r="K1697" s="1" t="s">
        <v>82</v>
      </c>
      <c r="L1697" s="1" t="s">
        <v>128</v>
      </c>
      <c r="M1697" s="1" t="s">
        <v>84</v>
      </c>
      <c r="N1697" s="1" t="s">
        <v>34</v>
      </c>
      <c r="O1697" s="1" t="s">
        <v>35</v>
      </c>
      <c r="P1697" s="1" t="s">
        <v>25</v>
      </c>
      <c r="Q1697" s="1" t="s">
        <v>25</v>
      </c>
      <c r="R1697" s="1" t="s">
        <v>26</v>
      </c>
      <c r="S1697" s="1" t="s">
        <v>25</v>
      </c>
      <c r="T1697" s="1" t="s">
        <v>26</v>
      </c>
      <c r="U1697" s="1" t="s">
        <v>36</v>
      </c>
      <c r="V1697" s="1" t="s">
        <v>41</v>
      </c>
      <c r="W1697" s="1" t="s">
        <v>30</v>
      </c>
      <c r="X1697" s="1" t="s">
        <v>26</v>
      </c>
      <c r="Y1697">
        <v>2</v>
      </c>
    </row>
    <row r="1698" spans="1:25" x14ac:dyDescent="0.25">
      <c r="A1698" s="1" t="s">
        <v>25</v>
      </c>
      <c r="B1698" s="1" t="s">
        <v>26</v>
      </c>
      <c r="C1698" s="1" t="s">
        <v>26</v>
      </c>
      <c r="D1698" s="1" t="s">
        <v>27</v>
      </c>
      <c r="E1698" s="1" t="s">
        <v>53</v>
      </c>
      <c r="F1698">
        <v>2017</v>
      </c>
      <c r="G1698">
        <v>2017</v>
      </c>
      <c r="H1698">
        <v>2017</v>
      </c>
      <c r="I1698" s="1" t="s">
        <v>29</v>
      </c>
      <c r="J1698" s="1" t="s">
        <v>30</v>
      </c>
      <c r="K1698" s="1" t="s">
        <v>66</v>
      </c>
      <c r="L1698" s="1" t="s">
        <v>67</v>
      </c>
      <c r="M1698" s="1" t="s">
        <v>68</v>
      </c>
      <c r="N1698" s="1" t="s">
        <v>34</v>
      </c>
      <c r="O1698" s="1" t="s">
        <v>35</v>
      </c>
      <c r="P1698" s="1" t="s">
        <v>25</v>
      </c>
      <c r="Q1698" s="1" t="s">
        <v>25</v>
      </c>
      <c r="R1698" s="1" t="s">
        <v>26</v>
      </c>
      <c r="S1698" s="1" t="s">
        <v>25</v>
      </c>
      <c r="T1698" s="1" t="s">
        <v>25</v>
      </c>
      <c r="U1698" s="1" t="s">
        <v>36</v>
      </c>
      <c r="V1698" s="1" t="s">
        <v>41</v>
      </c>
      <c r="W1698" s="1" t="s">
        <v>30</v>
      </c>
      <c r="X1698" s="1" t="s">
        <v>26</v>
      </c>
      <c r="Y1698">
        <v>1</v>
      </c>
    </row>
    <row r="1699" spans="1:25" x14ac:dyDescent="0.25">
      <c r="A1699" s="1" t="s">
        <v>25</v>
      </c>
      <c r="B1699" s="1" t="s">
        <v>26</v>
      </c>
      <c r="C1699" s="1" t="s">
        <v>26</v>
      </c>
      <c r="D1699" s="1" t="s">
        <v>46</v>
      </c>
      <c r="E1699" s="1" t="s">
        <v>42</v>
      </c>
      <c r="F1699">
        <v>2018</v>
      </c>
      <c r="G1699">
        <v>2018</v>
      </c>
      <c r="H1699">
        <v>2018</v>
      </c>
      <c r="I1699" s="1" t="s">
        <v>29</v>
      </c>
      <c r="J1699" s="1" t="s">
        <v>30</v>
      </c>
      <c r="K1699" s="1" t="s">
        <v>43</v>
      </c>
      <c r="L1699" s="1" t="s">
        <v>44</v>
      </c>
      <c r="M1699" s="1" t="s">
        <v>45</v>
      </c>
      <c r="N1699" s="1" t="s">
        <v>34</v>
      </c>
      <c r="O1699" s="1" t="s">
        <v>35</v>
      </c>
      <c r="P1699" s="1" t="s">
        <v>26</v>
      </c>
      <c r="Q1699" s="1" t="s">
        <v>26</v>
      </c>
      <c r="R1699" s="1" t="s">
        <v>26</v>
      </c>
      <c r="S1699" s="1" t="s">
        <v>26</v>
      </c>
      <c r="T1699" s="1" t="s">
        <v>26</v>
      </c>
      <c r="U1699" s="1" t="s">
        <v>36</v>
      </c>
      <c r="V1699" s="1" t="s">
        <v>41</v>
      </c>
      <c r="W1699" s="1" t="s">
        <v>551</v>
      </c>
      <c r="X1699" s="1" t="s">
        <v>26</v>
      </c>
      <c r="Y1699">
        <v>1</v>
      </c>
    </row>
    <row r="1700" spans="1:25" x14ac:dyDescent="0.25">
      <c r="A1700" s="1" t="s">
        <v>25</v>
      </c>
      <c r="B1700" s="1" t="s">
        <v>26</v>
      </c>
      <c r="C1700" s="1" t="s">
        <v>26</v>
      </c>
      <c r="D1700" s="1" t="s">
        <v>27</v>
      </c>
      <c r="E1700" s="1" t="s">
        <v>28</v>
      </c>
      <c r="F1700">
        <v>2019</v>
      </c>
      <c r="G1700">
        <v>2019</v>
      </c>
      <c r="H1700">
        <v>2019</v>
      </c>
      <c r="I1700" s="1" t="s">
        <v>29</v>
      </c>
      <c r="J1700" s="1" t="s">
        <v>30</v>
      </c>
      <c r="K1700" s="1" t="s">
        <v>43</v>
      </c>
      <c r="L1700" s="1" t="s">
        <v>44</v>
      </c>
      <c r="M1700" s="1" t="s">
        <v>45</v>
      </c>
      <c r="N1700" s="1" t="s">
        <v>34</v>
      </c>
      <c r="O1700" s="1" t="s">
        <v>35</v>
      </c>
      <c r="P1700" s="1" t="s">
        <v>25</v>
      </c>
      <c r="Q1700" s="1" t="s">
        <v>25</v>
      </c>
      <c r="R1700" s="1" t="s">
        <v>26</v>
      </c>
      <c r="S1700" s="1" t="s">
        <v>25</v>
      </c>
      <c r="T1700" s="1" t="s">
        <v>26</v>
      </c>
      <c r="U1700" s="1" t="s">
        <v>36</v>
      </c>
      <c r="V1700" s="1" t="s">
        <v>41</v>
      </c>
      <c r="W1700" s="1" t="s">
        <v>30</v>
      </c>
      <c r="X1700" s="1" t="s">
        <v>26</v>
      </c>
      <c r="Y1700">
        <v>1</v>
      </c>
    </row>
    <row r="1701" spans="1:25" x14ac:dyDescent="0.25">
      <c r="A1701" s="1" t="s">
        <v>25</v>
      </c>
      <c r="B1701" s="1" t="s">
        <v>26</v>
      </c>
      <c r="C1701" s="1" t="s">
        <v>26</v>
      </c>
      <c r="D1701" s="1" t="s">
        <v>46</v>
      </c>
      <c r="E1701" s="1" t="s">
        <v>42</v>
      </c>
      <c r="F1701">
        <v>2018</v>
      </c>
      <c r="G1701">
        <v>2018</v>
      </c>
      <c r="H1701">
        <v>2018</v>
      </c>
      <c r="I1701" s="1" t="s">
        <v>29</v>
      </c>
      <c r="J1701" s="1" t="s">
        <v>30</v>
      </c>
      <c r="K1701" s="1" t="s">
        <v>38</v>
      </c>
      <c r="L1701" s="1" t="s">
        <v>39</v>
      </c>
      <c r="M1701" s="1" t="s">
        <v>40</v>
      </c>
      <c r="N1701" s="1" t="s">
        <v>34</v>
      </c>
      <c r="O1701" s="1" t="s">
        <v>35</v>
      </c>
      <c r="P1701" s="1" t="s">
        <v>26</v>
      </c>
      <c r="Q1701" s="1" t="s">
        <v>26</v>
      </c>
      <c r="R1701" s="1" t="s">
        <v>26</v>
      </c>
      <c r="S1701" s="1" t="s">
        <v>26</v>
      </c>
      <c r="T1701" s="1" t="s">
        <v>26</v>
      </c>
      <c r="U1701" s="1" t="s">
        <v>56</v>
      </c>
      <c r="V1701" s="1" t="s">
        <v>41</v>
      </c>
      <c r="W1701" s="1" t="s">
        <v>30</v>
      </c>
      <c r="X1701" s="1" t="s">
        <v>26</v>
      </c>
      <c r="Y1701">
        <v>1</v>
      </c>
    </row>
    <row r="1702" spans="1:25" x14ac:dyDescent="0.25">
      <c r="A1702" s="1" t="s">
        <v>25</v>
      </c>
      <c r="B1702" s="1" t="s">
        <v>26</v>
      </c>
      <c r="C1702" s="1" t="s">
        <v>26</v>
      </c>
      <c r="D1702" s="1" t="s">
        <v>46</v>
      </c>
      <c r="E1702" s="1" t="s">
        <v>42</v>
      </c>
      <c r="F1702">
        <v>2017</v>
      </c>
      <c r="G1702">
        <v>2017</v>
      </c>
      <c r="H1702">
        <v>2017</v>
      </c>
      <c r="I1702" s="1" t="s">
        <v>29</v>
      </c>
      <c r="J1702" s="1" t="s">
        <v>30</v>
      </c>
      <c r="K1702" s="1" t="s">
        <v>124</v>
      </c>
      <c r="L1702" s="1" t="s">
        <v>236</v>
      </c>
      <c r="M1702" s="1" t="s">
        <v>126</v>
      </c>
      <c r="N1702" s="1" t="s">
        <v>34</v>
      </c>
      <c r="O1702" s="1" t="s">
        <v>35</v>
      </c>
      <c r="P1702" s="1" t="s">
        <v>26</v>
      </c>
      <c r="Q1702" s="1" t="s">
        <v>26</v>
      </c>
      <c r="R1702" s="1" t="s">
        <v>26</v>
      </c>
      <c r="S1702" s="1" t="s">
        <v>26</v>
      </c>
      <c r="T1702" s="1" t="s">
        <v>26</v>
      </c>
      <c r="U1702" s="1" t="s">
        <v>36</v>
      </c>
      <c r="V1702" s="1" t="s">
        <v>41</v>
      </c>
      <c r="W1702" s="1" t="s">
        <v>30</v>
      </c>
      <c r="X1702" s="1" t="s">
        <v>26</v>
      </c>
      <c r="Y1702">
        <v>1</v>
      </c>
    </row>
    <row r="1703" spans="1:25" x14ac:dyDescent="0.25">
      <c r="A1703" s="1" t="s">
        <v>25</v>
      </c>
      <c r="B1703" s="1" t="s">
        <v>26</v>
      </c>
      <c r="C1703" s="1" t="s">
        <v>26</v>
      </c>
      <c r="D1703" s="1" t="s">
        <v>27</v>
      </c>
      <c r="E1703" s="1" t="s">
        <v>28</v>
      </c>
      <c r="F1703">
        <v>2018</v>
      </c>
      <c r="G1703">
        <v>2018</v>
      </c>
      <c r="H1703">
        <v>2018</v>
      </c>
      <c r="I1703" s="1" t="s">
        <v>29</v>
      </c>
      <c r="J1703" s="1" t="s">
        <v>30</v>
      </c>
      <c r="K1703" s="1" t="s">
        <v>60</v>
      </c>
      <c r="L1703" s="1" t="s">
        <v>238</v>
      </c>
      <c r="M1703" s="1" t="s">
        <v>74</v>
      </c>
      <c r="N1703" s="1" t="s">
        <v>34</v>
      </c>
      <c r="O1703" s="1" t="s">
        <v>35</v>
      </c>
      <c r="P1703" s="1" t="s">
        <v>25</v>
      </c>
      <c r="Q1703" s="1" t="s">
        <v>25</v>
      </c>
      <c r="R1703" s="1" t="s">
        <v>26</v>
      </c>
      <c r="S1703" s="1" t="s">
        <v>25</v>
      </c>
      <c r="T1703" s="1" t="s">
        <v>25</v>
      </c>
      <c r="U1703" s="1" t="s">
        <v>36</v>
      </c>
      <c r="V1703" s="1" t="s">
        <v>41</v>
      </c>
      <c r="W1703" s="1" t="s">
        <v>30</v>
      </c>
      <c r="X1703" s="1" t="s">
        <v>25</v>
      </c>
      <c r="Y1703">
        <v>1</v>
      </c>
    </row>
    <row r="1704" spans="1:25" x14ac:dyDescent="0.25">
      <c r="A1704" s="1" t="s">
        <v>25</v>
      </c>
      <c r="B1704" s="1" t="s">
        <v>26</v>
      </c>
      <c r="C1704" s="1" t="s">
        <v>26</v>
      </c>
      <c r="D1704" s="1" t="s">
        <v>27</v>
      </c>
      <c r="E1704" s="1" t="s">
        <v>28</v>
      </c>
      <c r="F1704">
        <v>2017</v>
      </c>
      <c r="G1704">
        <v>2017</v>
      </c>
      <c r="H1704">
        <v>2017</v>
      </c>
      <c r="I1704" s="1" t="s">
        <v>29</v>
      </c>
      <c r="J1704" s="1" t="s">
        <v>30</v>
      </c>
      <c r="K1704" s="1" t="s">
        <v>168</v>
      </c>
      <c r="L1704" s="1" t="s">
        <v>239</v>
      </c>
      <c r="M1704" s="1" t="s">
        <v>62</v>
      </c>
      <c r="N1704" s="1" t="s">
        <v>34</v>
      </c>
      <c r="O1704" s="1" t="s">
        <v>35</v>
      </c>
      <c r="P1704" s="1" t="s">
        <v>25</v>
      </c>
      <c r="Q1704" s="1" t="s">
        <v>25</v>
      </c>
      <c r="R1704" s="1" t="s">
        <v>26</v>
      </c>
      <c r="S1704" s="1" t="s">
        <v>25</v>
      </c>
      <c r="T1704" s="1" t="s">
        <v>25</v>
      </c>
      <c r="U1704" s="1" t="s">
        <v>36</v>
      </c>
      <c r="V1704" s="1" t="s">
        <v>41</v>
      </c>
      <c r="W1704" s="1" t="s">
        <v>30</v>
      </c>
      <c r="X1704" s="1" t="s">
        <v>26</v>
      </c>
      <c r="Y1704">
        <v>1</v>
      </c>
    </row>
    <row r="1705" spans="1:25" x14ac:dyDescent="0.25">
      <c r="A1705" s="1" t="s">
        <v>25</v>
      </c>
      <c r="B1705" s="1" t="s">
        <v>26</v>
      </c>
      <c r="C1705" s="1" t="s">
        <v>26</v>
      </c>
      <c r="D1705" s="1" t="s">
        <v>46</v>
      </c>
      <c r="E1705" s="1" t="s">
        <v>53</v>
      </c>
      <c r="F1705">
        <v>2020</v>
      </c>
      <c r="G1705">
        <v>2020</v>
      </c>
      <c r="H1705">
        <v>2020</v>
      </c>
      <c r="I1705" s="1" t="s">
        <v>29</v>
      </c>
      <c r="J1705" s="1" t="s">
        <v>30</v>
      </c>
      <c r="K1705" s="1" t="s">
        <v>104</v>
      </c>
      <c r="L1705" s="1" t="s">
        <v>150</v>
      </c>
      <c r="M1705" s="1" t="s">
        <v>106</v>
      </c>
      <c r="N1705" s="1" t="s">
        <v>34</v>
      </c>
      <c r="O1705" s="1" t="s">
        <v>35</v>
      </c>
      <c r="P1705" s="1" t="s">
        <v>25</v>
      </c>
      <c r="Q1705" s="1" t="s">
        <v>26</v>
      </c>
      <c r="R1705" s="1" t="s">
        <v>26</v>
      </c>
      <c r="S1705" s="1" t="s">
        <v>25</v>
      </c>
      <c r="T1705" s="1" t="s">
        <v>25</v>
      </c>
      <c r="U1705" s="1" t="s">
        <v>36</v>
      </c>
      <c r="V1705" s="1" t="s">
        <v>41</v>
      </c>
      <c r="W1705" s="1" t="s">
        <v>122</v>
      </c>
      <c r="X1705" s="1" t="s">
        <v>25</v>
      </c>
      <c r="Y1705">
        <v>1</v>
      </c>
    </row>
    <row r="1706" spans="1:25" x14ac:dyDescent="0.25">
      <c r="A1706" s="1" t="s">
        <v>25</v>
      </c>
      <c r="B1706" s="1" t="s">
        <v>26</v>
      </c>
      <c r="C1706" s="1" t="s">
        <v>26</v>
      </c>
      <c r="D1706" s="1" t="s">
        <v>46</v>
      </c>
      <c r="E1706" s="1" t="s">
        <v>53</v>
      </c>
      <c r="F1706">
        <v>2015</v>
      </c>
      <c r="G1706">
        <v>2015</v>
      </c>
      <c r="H1706">
        <v>2015</v>
      </c>
      <c r="I1706" s="1" t="s">
        <v>29</v>
      </c>
      <c r="J1706" s="1" t="s">
        <v>30</v>
      </c>
      <c r="K1706" s="1" t="s">
        <v>43</v>
      </c>
      <c r="L1706" s="1" t="s">
        <v>44</v>
      </c>
      <c r="M1706" s="1" t="s">
        <v>45</v>
      </c>
      <c r="N1706" s="1" t="s">
        <v>34</v>
      </c>
      <c r="O1706" s="1" t="s">
        <v>35</v>
      </c>
      <c r="P1706" s="1" t="s">
        <v>25</v>
      </c>
      <c r="Q1706" s="1" t="s">
        <v>25</v>
      </c>
      <c r="R1706" s="1" t="s">
        <v>26</v>
      </c>
      <c r="S1706" s="1" t="s">
        <v>25</v>
      </c>
      <c r="T1706" s="1" t="s">
        <v>26</v>
      </c>
      <c r="U1706" s="1" t="s">
        <v>36</v>
      </c>
      <c r="V1706" s="1" t="s">
        <v>41</v>
      </c>
      <c r="W1706" s="1" t="s">
        <v>30</v>
      </c>
      <c r="X1706" s="1" t="s">
        <v>26</v>
      </c>
      <c r="Y1706">
        <v>1</v>
      </c>
    </row>
    <row r="1707" spans="1:25" x14ac:dyDescent="0.25">
      <c r="A1707" s="1" t="s">
        <v>25</v>
      </c>
      <c r="B1707" s="1" t="s">
        <v>26</v>
      </c>
      <c r="C1707" s="1" t="s">
        <v>26</v>
      </c>
      <c r="D1707" s="1" t="s">
        <v>27</v>
      </c>
      <c r="E1707" s="1" t="s">
        <v>28</v>
      </c>
      <c r="F1707">
        <v>2018</v>
      </c>
      <c r="G1707">
        <v>2018</v>
      </c>
      <c r="H1707">
        <v>2018</v>
      </c>
      <c r="I1707" s="1" t="s">
        <v>29</v>
      </c>
      <c r="J1707" s="1" t="s">
        <v>30</v>
      </c>
      <c r="K1707" s="1" t="s">
        <v>60</v>
      </c>
      <c r="L1707" s="1" t="s">
        <v>135</v>
      </c>
      <c r="M1707" s="1" t="s">
        <v>74</v>
      </c>
      <c r="N1707" s="1" t="s">
        <v>34</v>
      </c>
      <c r="O1707" s="1" t="s">
        <v>35</v>
      </c>
      <c r="P1707" s="1" t="s">
        <v>25</v>
      </c>
      <c r="Q1707" s="1" t="s">
        <v>25</v>
      </c>
      <c r="R1707" s="1" t="s">
        <v>26</v>
      </c>
      <c r="S1707" s="1" t="s">
        <v>25</v>
      </c>
      <c r="T1707" s="1" t="s">
        <v>25</v>
      </c>
      <c r="U1707" s="1" t="s">
        <v>36</v>
      </c>
      <c r="V1707" s="1" t="s">
        <v>41</v>
      </c>
      <c r="W1707" s="1" t="s">
        <v>30</v>
      </c>
      <c r="X1707" s="1" t="s">
        <v>25</v>
      </c>
      <c r="Y1707">
        <v>1</v>
      </c>
    </row>
    <row r="1708" spans="1:25" x14ac:dyDescent="0.25">
      <c r="A1708" s="1" t="s">
        <v>25</v>
      </c>
      <c r="B1708" s="1" t="s">
        <v>26</v>
      </c>
      <c r="C1708" s="1" t="s">
        <v>26</v>
      </c>
      <c r="D1708" s="1" t="s">
        <v>27</v>
      </c>
      <c r="E1708" s="1" t="s">
        <v>28</v>
      </c>
      <c r="F1708">
        <v>2017</v>
      </c>
      <c r="G1708">
        <v>2017</v>
      </c>
      <c r="H1708">
        <v>2017</v>
      </c>
      <c r="I1708" s="1" t="s">
        <v>29</v>
      </c>
      <c r="J1708" s="1" t="s">
        <v>30</v>
      </c>
      <c r="K1708" s="1" t="s">
        <v>50</v>
      </c>
      <c r="L1708" s="1" t="s">
        <v>51</v>
      </c>
      <c r="M1708" s="1" t="s">
        <v>52</v>
      </c>
      <c r="N1708" s="1" t="s">
        <v>34</v>
      </c>
      <c r="O1708" s="1" t="s">
        <v>35</v>
      </c>
      <c r="P1708" s="1" t="s">
        <v>25</v>
      </c>
      <c r="Q1708" s="1" t="s">
        <v>25</v>
      </c>
      <c r="R1708" s="1" t="s">
        <v>26</v>
      </c>
      <c r="S1708" s="1" t="s">
        <v>25</v>
      </c>
      <c r="T1708" s="1" t="s">
        <v>25</v>
      </c>
      <c r="U1708" s="1" t="s">
        <v>36</v>
      </c>
      <c r="V1708" s="1" t="s">
        <v>41</v>
      </c>
      <c r="W1708" s="1" t="s">
        <v>30</v>
      </c>
      <c r="X1708" s="1" t="s">
        <v>26</v>
      </c>
      <c r="Y1708">
        <v>1</v>
      </c>
    </row>
    <row r="1709" spans="1:25" x14ac:dyDescent="0.25">
      <c r="A1709" s="1" t="s">
        <v>25</v>
      </c>
      <c r="B1709" s="1" t="s">
        <v>26</v>
      </c>
      <c r="C1709" s="1" t="s">
        <v>26</v>
      </c>
      <c r="D1709" s="1" t="s">
        <v>46</v>
      </c>
      <c r="E1709" s="1" t="s">
        <v>42</v>
      </c>
      <c r="F1709">
        <v>2016</v>
      </c>
      <c r="G1709">
        <v>2016</v>
      </c>
      <c r="H1709">
        <v>2016</v>
      </c>
      <c r="I1709" s="1" t="s">
        <v>29</v>
      </c>
      <c r="J1709" s="1" t="s">
        <v>30</v>
      </c>
      <c r="K1709" s="1" t="s">
        <v>168</v>
      </c>
      <c r="L1709" s="1" t="s">
        <v>248</v>
      </c>
      <c r="M1709" s="1" t="s">
        <v>62</v>
      </c>
      <c r="N1709" s="1" t="s">
        <v>34</v>
      </c>
      <c r="O1709" s="1" t="s">
        <v>35</v>
      </c>
      <c r="P1709" s="1" t="s">
        <v>26</v>
      </c>
      <c r="Q1709" s="1" t="s">
        <v>26</v>
      </c>
      <c r="R1709" s="1" t="s">
        <v>26</v>
      </c>
      <c r="S1709" s="1" t="s">
        <v>26</v>
      </c>
      <c r="T1709" s="1" t="s">
        <v>26</v>
      </c>
      <c r="U1709" s="1" t="s">
        <v>36</v>
      </c>
      <c r="V1709" s="1" t="s">
        <v>41</v>
      </c>
      <c r="W1709" s="1" t="s">
        <v>30</v>
      </c>
      <c r="X1709" s="1" t="s">
        <v>26</v>
      </c>
      <c r="Y1709">
        <v>1</v>
      </c>
    </row>
    <row r="1710" spans="1:25" x14ac:dyDescent="0.25">
      <c r="A1710" s="1" t="s">
        <v>25</v>
      </c>
      <c r="B1710" s="1" t="s">
        <v>26</v>
      </c>
      <c r="C1710" s="1" t="s">
        <v>26</v>
      </c>
      <c r="D1710" s="1" t="s">
        <v>46</v>
      </c>
      <c r="E1710" s="1" t="s">
        <v>53</v>
      </c>
      <c r="F1710">
        <v>2017</v>
      </c>
      <c r="G1710">
        <v>2017</v>
      </c>
      <c r="H1710">
        <v>2017</v>
      </c>
      <c r="I1710" s="1" t="s">
        <v>29</v>
      </c>
      <c r="J1710" s="1" t="s">
        <v>30</v>
      </c>
      <c r="K1710" s="1" t="s">
        <v>43</v>
      </c>
      <c r="L1710" s="1" t="s">
        <v>44</v>
      </c>
      <c r="M1710" s="1" t="s">
        <v>45</v>
      </c>
      <c r="N1710" s="1" t="s">
        <v>34</v>
      </c>
      <c r="O1710" s="1" t="s">
        <v>35</v>
      </c>
      <c r="P1710" s="1" t="s">
        <v>25</v>
      </c>
      <c r="Q1710" s="1" t="s">
        <v>26</v>
      </c>
      <c r="R1710" s="1" t="s">
        <v>26</v>
      </c>
      <c r="S1710" s="1" t="s">
        <v>25</v>
      </c>
      <c r="T1710" s="1" t="s">
        <v>25</v>
      </c>
      <c r="U1710" s="1" t="s">
        <v>36</v>
      </c>
      <c r="V1710" s="1" t="s">
        <v>41</v>
      </c>
      <c r="W1710" s="1" t="s">
        <v>30</v>
      </c>
      <c r="X1710" s="1" t="s">
        <v>26</v>
      </c>
      <c r="Y1710">
        <v>1</v>
      </c>
    </row>
    <row r="1711" spans="1:25" x14ac:dyDescent="0.25">
      <c r="A1711" s="1" t="s">
        <v>25</v>
      </c>
      <c r="B1711" s="1" t="s">
        <v>26</v>
      </c>
      <c r="C1711" s="1" t="s">
        <v>26</v>
      </c>
      <c r="D1711" s="1" t="s">
        <v>46</v>
      </c>
      <c r="E1711" s="1" t="s">
        <v>42</v>
      </c>
      <c r="F1711">
        <v>2020</v>
      </c>
      <c r="G1711">
        <v>2020</v>
      </c>
      <c r="H1711">
        <v>2020</v>
      </c>
      <c r="I1711" s="1" t="s">
        <v>29</v>
      </c>
      <c r="J1711" s="1" t="s">
        <v>30</v>
      </c>
      <c r="K1711" s="1" t="s">
        <v>75</v>
      </c>
      <c r="L1711" s="1" t="s">
        <v>133</v>
      </c>
      <c r="M1711" s="1" t="s">
        <v>77</v>
      </c>
      <c r="N1711" s="1" t="s">
        <v>34</v>
      </c>
      <c r="O1711" s="1" t="s">
        <v>35</v>
      </c>
      <c r="P1711" s="1" t="s">
        <v>26</v>
      </c>
      <c r="Q1711" s="1" t="s">
        <v>26</v>
      </c>
      <c r="R1711" s="1" t="s">
        <v>26</v>
      </c>
      <c r="S1711" s="1" t="s">
        <v>26</v>
      </c>
      <c r="T1711" s="1" t="s">
        <v>26</v>
      </c>
      <c r="U1711" s="1" t="s">
        <v>36</v>
      </c>
      <c r="V1711" s="1" t="s">
        <v>41</v>
      </c>
      <c r="W1711" s="1" t="s">
        <v>551</v>
      </c>
      <c r="X1711" s="1" t="s">
        <v>26</v>
      </c>
      <c r="Y1711">
        <v>1</v>
      </c>
    </row>
    <row r="1712" spans="1:25" x14ac:dyDescent="0.25">
      <c r="A1712" s="1" t="s">
        <v>25</v>
      </c>
      <c r="B1712" s="1" t="s">
        <v>26</v>
      </c>
      <c r="C1712" s="1" t="s">
        <v>26</v>
      </c>
      <c r="D1712" s="1" t="s">
        <v>27</v>
      </c>
      <c r="E1712" s="1" t="s">
        <v>28</v>
      </c>
      <c r="F1712">
        <v>2016</v>
      </c>
      <c r="G1712">
        <v>2016</v>
      </c>
      <c r="H1712">
        <v>2016</v>
      </c>
      <c r="I1712" s="1" t="s">
        <v>29</v>
      </c>
      <c r="J1712" s="1" t="s">
        <v>30</v>
      </c>
      <c r="K1712" s="1" t="s">
        <v>50</v>
      </c>
      <c r="L1712" s="1" t="s">
        <v>51</v>
      </c>
      <c r="M1712" s="1" t="s">
        <v>52</v>
      </c>
      <c r="N1712" s="1" t="s">
        <v>34</v>
      </c>
      <c r="O1712" s="1" t="s">
        <v>35</v>
      </c>
      <c r="P1712" s="1" t="s">
        <v>25</v>
      </c>
      <c r="Q1712" s="1" t="s">
        <v>25</v>
      </c>
      <c r="R1712" s="1" t="s">
        <v>26</v>
      </c>
      <c r="S1712" s="1" t="s">
        <v>25</v>
      </c>
      <c r="T1712" s="1" t="s">
        <v>25</v>
      </c>
      <c r="U1712" s="1" t="s">
        <v>36</v>
      </c>
      <c r="V1712" s="1" t="s">
        <v>41</v>
      </c>
      <c r="W1712" s="1" t="s">
        <v>30</v>
      </c>
      <c r="X1712" s="1" t="s">
        <v>26</v>
      </c>
      <c r="Y1712">
        <v>1</v>
      </c>
    </row>
    <row r="1713" spans="1:25" x14ac:dyDescent="0.25">
      <c r="A1713" s="1" t="s">
        <v>25</v>
      </c>
      <c r="B1713" s="1" t="s">
        <v>26</v>
      </c>
      <c r="C1713" s="1" t="s">
        <v>26</v>
      </c>
      <c r="D1713" s="1" t="s">
        <v>46</v>
      </c>
      <c r="E1713" s="1" t="s">
        <v>42</v>
      </c>
      <c r="F1713">
        <v>2018</v>
      </c>
      <c r="G1713">
        <v>2018</v>
      </c>
      <c r="H1713">
        <v>2016</v>
      </c>
      <c r="I1713" s="1" t="s">
        <v>29</v>
      </c>
      <c r="J1713" s="1" t="s">
        <v>30</v>
      </c>
      <c r="K1713" s="1" t="s">
        <v>130</v>
      </c>
      <c r="L1713" s="1" t="s">
        <v>251</v>
      </c>
      <c r="M1713" s="1" t="s">
        <v>132</v>
      </c>
      <c r="N1713" s="1" t="s">
        <v>34</v>
      </c>
      <c r="O1713" s="1" t="s">
        <v>35</v>
      </c>
      <c r="P1713" s="1" t="s">
        <v>26</v>
      </c>
      <c r="Q1713" s="1" t="s">
        <v>26</v>
      </c>
      <c r="R1713" s="1" t="s">
        <v>26</v>
      </c>
      <c r="S1713" s="1" t="s">
        <v>26</v>
      </c>
      <c r="T1713" s="1" t="s">
        <v>26</v>
      </c>
      <c r="U1713" s="1" t="s">
        <v>36</v>
      </c>
      <c r="V1713" s="1" t="s">
        <v>41</v>
      </c>
      <c r="W1713" s="1" t="s">
        <v>30</v>
      </c>
      <c r="X1713" s="1" t="s">
        <v>26</v>
      </c>
      <c r="Y1713">
        <v>1</v>
      </c>
    </row>
    <row r="1714" spans="1:25" x14ac:dyDescent="0.25">
      <c r="A1714" s="1" t="s">
        <v>25</v>
      </c>
      <c r="B1714" s="1" t="s">
        <v>26</v>
      </c>
      <c r="C1714" s="1" t="s">
        <v>26</v>
      </c>
      <c r="D1714" s="1" t="s">
        <v>27</v>
      </c>
      <c r="E1714" s="1" t="s">
        <v>28</v>
      </c>
      <c r="F1714">
        <v>2018</v>
      </c>
      <c r="G1714">
        <v>2018</v>
      </c>
      <c r="H1714">
        <v>2018</v>
      </c>
      <c r="I1714" s="1" t="s">
        <v>29</v>
      </c>
      <c r="J1714" s="1" t="s">
        <v>30</v>
      </c>
      <c r="K1714" s="1" t="s">
        <v>63</v>
      </c>
      <c r="L1714" s="1" t="s">
        <v>252</v>
      </c>
      <c r="M1714" s="1" t="s">
        <v>65</v>
      </c>
      <c r="N1714" s="1" t="s">
        <v>34</v>
      </c>
      <c r="O1714" s="1" t="s">
        <v>35</v>
      </c>
      <c r="P1714" s="1" t="s">
        <v>25</v>
      </c>
      <c r="Q1714" s="1" t="s">
        <v>25</v>
      </c>
      <c r="R1714" s="1" t="s">
        <v>26</v>
      </c>
      <c r="S1714" s="1" t="s">
        <v>25</v>
      </c>
      <c r="T1714" s="1" t="s">
        <v>25</v>
      </c>
      <c r="U1714" s="1" t="s">
        <v>36</v>
      </c>
      <c r="V1714" s="1" t="s">
        <v>41</v>
      </c>
      <c r="W1714" s="1" t="s">
        <v>30</v>
      </c>
      <c r="X1714" s="1" t="s">
        <v>26</v>
      </c>
      <c r="Y1714">
        <v>1</v>
      </c>
    </row>
    <row r="1715" spans="1:25" x14ac:dyDescent="0.25">
      <c r="A1715" s="1" t="s">
        <v>25</v>
      </c>
      <c r="B1715" s="1" t="s">
        <v>26</v>
      </c>
      <c r="C1715" s="1" t="s">
        <v>25</v>
      </c>
      <c r="D1715" s="1" t="s">
        <v>27</v>
      </c>
      <c r="E1715" s="1" t="s">
        <v>42</v>
      </c>
      <c r="F1715">
        <v>2019</v>
      </c>
      <c r="G1715">
        <v>2019</v>
      </c>
      <c r="H1715">
        <v>2019</v>
      </c>
      <c r="I1715" s="1" t="s">
        <v>29</v>
      </c>
      <c r="J1715" s="1" t="s">
        <v>30</v>
      </c>
      <c r="K1715" s="1" t="s">
        <v>86</v>
      </c>
      <c r="L1715" s="1" t="s">
        <v>87</v>
      </c>
      <c r="M1715" s="1" t="s">
        <v>88</v>
      </c>
      <c r="N1715" s="1" t="s">
        <v>34</v>
      </c>
      <c r="O1715" s="1" t="s">
        <v>35</v>
      </c>
      <c r="P1715" s="1" t="s">
        <v>26</v>
      </c>
      <c r="Q1715" s="1" t="s">
        <v>26</v>
      </c>
      <c r="R1715" s="1" t="s">
        <v>26</v>
      </c>
      <c r="S1715" s="1" t="s">
        <v>26</v>
      </c>
      <c r="T1715" s="1" t="s">
        <v>26</v>
      </c>
      <c r="U1715" s="1" t="s">
        <v>36</v>
      </c>
      <c r="V1715" s="1" t="s">
        <v>41</v>
      </c>
      <c r="W1715" s="1" t="s">
        <v>551</v>
      </c>
      <c r="X1715" s="1" t="s">
        <v>25</v>
      </c>
      <c r="Y1715">
        <v>1</v>
      </c>
    </row>
    <row r="1716" spans="1:25" x14ac:dyDescent="0.25">
      <c r="A1716" s="1" t="s">
        <v>25</v>
      </c>
      <c r="B1716" s="1" t="s">
        <v>26</v>
      </c>
      <c r="C1716" s="1" t="s">
        <v>26</v>
      </c>
      <c r="D1716" s="1" t="s">
        <v>27</v>
      </c>
      <c r="E1716" s="1" t="s">
        <v>28</v>
      </c>
      <c r="F1716">
        <v>2017</v>
      </c>
      <c r="G1716">
        <v>2017</v>
      </c>
      <c r="H1716">
        <v>2017</v>
      </c>
      <c r="I1716" s="1" t="s">
        <v>29</v>
      </c>
      <c r="J1716" s="1" t="s">
        <v>30</v>
      </c>
      <c r="K1716" s="1" t="s">
        <v>31</v>
      </c>
      <c r="L1716" s="1" t="s">
        <v>254</v>
      </c>
      <c r="M1716" s="1" t="s">
        <v>33</v>
      </c>
      <c r="N1716" s="1" t="s">
        <v>34</v>
      </c>
      <c r="O1716" s="1" t="s">
        <v>35</v>
      </c>
      <c r="P1716" s="1" t="s">
        <v>25</v>
      </c>
      <c r="Q1716" s="1" t="s">
        <v>25</v>
      </c>
      <c r="R1716" s="1" t="s">
        <v>26</v>
      </c>
      <c r="S1716" s="1" t="s">
        <v>25</v>
      </c>
      <c r="T1716" s="1" t="s">
        <v>25</v>
      </c>
      <c r="U1716" s="1" t="s">
        <v>36</v>
      </c>
      <c r="V1716" s="1" t="s">
        <v>41</v>
      </c>
      <c r="W1716" s="1" t="s">
        <v>30</v>
      </c>
      <c r="X1716" s="1" t="s">
        <v>25</v>
      </c>
      <c r="Y1716">
        <v>1</v>
      </c>
    </row>
    <row r="1717" spans="1:25" x14ac:dyDescent="0.25">
      <c r="A1717" s="1" t="s">
        <v>25</v>
      </c>
      <c r="B1717" s="1" t="s">
        <v>26</v>
      </c>
      <c r="C1717" s="1" t="s">
        <v>26</v>
      </c>
      <c r="D1717" s="1" t="s">
        <v>27</v>
      </c>
      <c r="E1717" s="1" t="s">
        <v>42</v>
      </c>
      <c r="F1717">
        <v>2015</v>
      </c>
      <c r="G1717">
        <v>2015</v>
      </c>
      <c r="H1717">
        <v>2015</v>
      </c>
      <c r="I1717" s="1" t="s">
        <v>29</v>
      </c>
      <c r="J1717" s="1" t="s">
        <v>30</v>
      </c>
      <c r="K1717" s="1" t="s">
        <v>38</v>
      </c>
      <c r="L1717" s="1" t="s">
        <v>39</v>
      </c>
      <c r="M1717" s="1" t="s">
        <v>40</v>
      </c>
      <c r="N1717" s="1" t="s">
        <v>34</v>
      </c>
      <c r="O1717" s="1" t="s">
        <v>35</v>
      </c>
      <c r="P1717" s="1" t="s">
        <v>26</v>
      </c>
      <c r="Q1717" s="1" t="s">
        <v>26</v>
      </c>
      <c r="R1717" s="1" t="s">
        <v>26</v>
      </c>
      <c r="S1717" s="1" t="s">
        <v>26</v>
      </c>
      <c r="T1717" s="1" t="s">
        <v>26</v>
      </c>
      <c r="U1717" s="1" t="s">
        <v>56</v>
      </c>
      <c r="V1717" s="1" t="s">
        <v>41</v>
      </c>
      <c r="W1717" s="1" t="s">
        <v>30</v>
      </c>
      <c r="X1717" s="1" t="s">
        <v>25</v>
      </c>
      <c r="Y1717">
        <v>2</v>
      </c>
    </row>
    <row r="1718" spans="1:25" x14ac:dyDescent="0.25">
      <c r="A1718" s="1" t="s">
        <v>25</v>
      </c>
      <c r="B1718" s="1" t="s">
        <v>26</v>
      </c>
      <c r="C1718" s="1" t="s">
        <v>26</v>
      </c>
      <c r="D1718" s="1" t="s">
        <v>27</v>
      </c>
      <c r="E1718" s="1" t="s">
        <v>28</v>
      </c>
      <c r="F1718">
        <v>2017</v>
      </c>
      <c r="G1718">
        <v>2017</v>
      </c>
      <c r="H1718">
        <v>2017</v>
      </c>
      <c r="I1718" s="1" t="s">
        <v>29</v>
      </c>
      <c r="J1718" s="1" t="s">
        <v>30</v>
      </c>
      <c r="K1718" s="1" t="s">
        <v>78</v>
      </c>
      <c r="L1718" s="1" t="s">
        <v>259</v>
      </c>
      <c r="M1718" s="1" t="s">
        <v>80</v>
      </c>
      <c r="N1718" s="1" t="s">
        <v>34</v>
      </c>
      <c r="O1718" s="1" t="s">
        <v>35</v>
      </c>
      <c r="P1718" s="1" t="s">
        <v>25</v>
      </c>
      <c r="Q1718" s="1" t="s">
        <v>25</v>
      </c>
      <c r="R1718" s="1" t="s">
        <v>26</v>
      </c>
      <c r="S1718" s="1" t="s">
        <v>25</v>
      </c>
      <c r="T1718" s="1" t="s">
        <v>26</v>
      </c>
      <c r="U1718" s="1" t="s">
        <v>36</v>
      </c>
      <c r="V1718" s="1" t="s">
        <v>41</v>
      </c>
      <c r="W1718" s="1" t="s">
        <v>30</v>
      </c>
      <c r="X1718" s="1" t="s">
        <v>26</v>
      </c>
      <c r="Y1718">
        <v>1</v>
      </c>
    </row>
    <row r="1719" spans="1:25" x14ac:dyDescent="0.25">
      <c r="A1719" s="1" t="s">
        <v>25</v>
      </c>
      <c r="B1719" s="1" t="s">
        <v>26</v>
      </c>
      <c r="C1719" s="1" t="s">
        <v>26</v>
      </c>
      <c r="D1719" s="1" t="s">
        <v>27</v>
      </c>
      <c r="E1719" s="1" t="s">
        <v>28</v>
      </c>
      <c r="F1719">
        <v>2018</v>
      </c>
      <c r="G1719">
        <v>2018</v>
      </c>
      <c r="H1719">
        <v>2018</v>
      </c>
      <c r="I1719" s="1" t="s">
        <v>29</v>
      </c>
      <c r="J1719" s="1" t="s">
        <v>30</v>
      </c>
      <c r="K1719" s="1" t="s">
        <v>50</v>
      </c>
      <c r="L1719" s="1" t="s">
        <v>51</v>
      </c>
      <c r="M1719" s="1" t="s">
        <v>52</v>
      </c>
      <c r="N1719" s="1" t="s">
        <v>34</v>
      </c>
      <c r="O1719" s="1" t="s">
        <v>35</v>
      </c>
      <c r="P1719" s="1" t="s">
        <v>25</v>
      </c>
      <c r="Q1719" s="1" t="s">
        <v>25</v>
      </c>
      <c r="R1719" s="1" t="s">
        <v>26</v>
      </c>
      <c r="S1719" s="1" t="s">
        <v>25</v>
      </c>
      <c r="T1719" s="1" t="s">
        <v>25</v>
      </c>
      <c r="U1719" s="1" t="s">
        <v>36</v>
      </c>
      <c r="V1719" s="1" t="s">
        <v>41</v>
      </c>
      <c r="W1719" s="1" t="s">
        <v>30</v>
      </c>
      <c r="X1719" s="1" t="s">
        <v>26</v>
      </c>
      <c r="Y1719">
        <v>1</v>
      </c>
    </row>
    <row r="1720" spans="1:25" x14ac:dyDescent="0.25">
      <c r="A1720" s="1" t="s">
        <v>25</v>
      </c>
      <c r="B1720" s="1" t="s">
        <v>26</v>
      </c>
      <c r="C1720" s="1" t="s">
        <v>26</v>
      </c>
      <c r="D1720" s="1" t="s">
        <v>27</v>
      </c>
      <c r="E1720" s="1" t="s">
        <v>28</v>
      </c>
      <c r="F1720">
        <v>2018</v>
      </c>
      <c r="G1720">
        <v>2018</v>
      </c>
      <c r="H1720">
        <v>2018</v>
      </c>
      <c r="I1720" s="1" t="s">
        <v>29</v>
      </c>
      <c r="J1720" s="1" t="s">
        <v>30</v>
      </c>
      <c r="K1720" s="1" t="s">
        <v>43</v>
      </c>
      <c r="L1720" s="1" t="s">
        <v>44</v>
      </c>
      <c r="M1720" s="1" t="s">
        <v>45</v>
      </c>
      <c r="N1720" s="1" t="s">
        <v>34</v>
      </c>
      <c r="O1720" s="1" t="s">
        <v>35</v>
      </c>
      <c r="P1720" s="1" t="s">
        <v>25</v>
      </c>
      <c r="Q1720" s="1" t="s">
        <v>25</v>
      </c>
      <c r="R1720" s="1" t="s">
        <v>26</v>
      </c>
      <c r="S1720" s="1" t="s">
        <v>25</v>
      </c>
      <c r="T1720" s="1" t="s">
        <v>25</v>
      </c>
      <c r="U1720" s="1" t="s">
        <v>36</v>
      </c>
      <c r="V1720" s="1" t="s">
        <v>41</v>
      </c>
      <c r="W1720" s="1" t="s">
        <v>30</v>
      </c>
      <c r="X1720" s="1" t="s">
        <v>26</v>
      </c>
      <c r="Y1720">
        <v>11</v>
      </c>
    </row>
    <row r="1721" spans="1:25" x14ac:dyDescent="0.25">
      <c r="A1721" s="1" t="s">
        <v>25</v>
      </c>
      <c r="B1721" s="1" t="s">
        <v>26</v>
      </c>
      <c r="C1721" s="1" t="s">
        <v>26</v>
      </c>
      <c r="D1721" s="1" t="s">
        <v>46</v>
      </c>
      <c r="E1721" s="1" t="s">
        <v>53</v>
      </c>
      <c r="F1721">
        <v>2015</v>
      </c>
      <c r="G1721">
        <v>2015</v>
      </c>
      <c r="H1721">
        <v>2015</v>
      </c>
      <c r="I1721" s="1" t="s">
        <v>29</v>
      </c>
      <c r="J1721" s="1" t="s">
        <v>30</v>
      </c>
      <c r="K1721" s="1" t="s">
        <v>43</v>
      </c>
      <c r="L1721" s="1" t="s">
        <v>44</v>
      </c>
      <c r="M1721" s="1" t="s">
        <v>45</v>
      </c>
      <c r="N1721" s="1" t="s">
        <v>34</v>
      </c>
      <c r="O1721" s="1" t="s">
        <v>35</v>
      </c>
      <c r="P1721" s="1" t="s">
        <v>25</v>
      </c>
      <c r="Q1721" s="1" t="s">
        <v>26</v>
      </c>
      <c r="R1721" s="1" t="s">
        <v>26</v>
      </c>
      <c r="S1721" s="1" t="s">
        <v>25</v>
      </c>
      <c r="T1721" s="1" t="s">
        <v>25</v>
      </c>
      <c r="U1721" s="1" t="s">
        <v>56</v>
      </c>
      <c r="V1721" s="1" t="s">
        <v>41</v>
      </c>
      <c r="W1721" s="1" t="s">
        <v>30</v>
      </c>
      <c r="X1721" s="1" t="s">
        <v>25</v>
      </c>
      <c r="Y1721">
        <v>1</v>
      </c>
    </row>
    <row r="1722" spans="1:25" x14ac:dyDescent="0.25">
      <c r="A1722" s="1" t="s">
        <v>25</v>
      </c>
      <c r="B1722" s="1" t="s">
        <v>26</v>
      </c>
      <c r="C1722" s="1" t="s">
        <v>26</v>
      </c>
      <c r="D1722" s="1" t="s">
        <v>27</v>
      </c>
      <c r="E1722" s="1" t="s">
        <v>28</v>
      </c>
      <c r="F1722">
        <v>2017</v>
      </c>
      <c r="G1722">
        <v>2017</v>
      </c>
      <c r="H1722">
        <v>2017</v>
      </c>
      <c r="I1722" s="1" t="s">
        <v>29</v>
      </c>
      <c r="J1722" s="1" t="s">
        <v>30</v>
      </c>
      <c r="K1722" s="1" t="s">
        <v>38</v>
      </c>
      <c r="L1722" s="1" t="s">
        <v>39</v>
      </c>
      <c r="M1722" s="1" t="s">
        <v>40</v>
      </c>
      <c r="N1722" s="1" t="s">
        <v>34</v>
      </c>
      <c r="O1722" s="1" t="s">
        <v>35</v>
      </c>
      <c r="P1722" s="1" t="s">
        <v>25</v>
      </c>
      <c r="Q1722" s="1" t="s">
        <v>25</v>
      </c>
      <c r="R1722" s="1" t="s">
        <v>26</v>
      </c>
      <c r="S1722" s="1" t="s">
        <v>26</v>
      </c>
      <c r="T1722" s="1" t="s">
        <v>25</v>
      </c>
      <c r="U1722" s="1" t="s">
        <v>36</v>
      </c>
      <c r="V1722" s="1" t="s">
        <v>41</v>
      </c>
      <c r="W1722" s="1" t="s">
        <v>30</v>
      </c>
      <c r="X1722" s="1" t="s">
        <v>25</v>
      </c>
      <c r="Y1722">
        <v>2</v>
      </c>
    </row>
    <row r="1723" spans="1:25" x14ac:dyDescent="0.25">
      <c r="A1723" s="1" t="s">
        <v>25</v>
      </c>
      <c r="B1723" s="1" t="s">
        <v>26</v>
      </c>
      <c r="C1723" s="1" t="s">
        <v>26</v>
      </c>
      <c r="D1723" s="1" t="s">
        <v>27</v>
      </c>
      <c r="E1723" s="1" t="s">
        <v>28</v>
      </c>
      <c r="F1723">
        <v>2018</v>
      </c>
      <c r="G1723">
        <v>2018</v>
      </c>
      <c r="H1723">
        <v>2018</v>
      </c>
      <c r="I1723" s="1" t="s">
        <v>29</v>
      </c>
      <c r="J1723" s="1" t="s">
        <v>30</v>
      </c>
      <c r="K1723" s="1" t="s">
        <v>86</v>
      </c>
      <c r="L1723" s="1" t="s">
        <v>266</v>
      </c>
      <c r="M1723" s="1" t="s">
        <v>88</v>
      </c>
      <c r="N1723" s="1" t="s">
        <v>34</v>
      </c>
      <c r="O1723" s="1" t="s">
        <v>35</v>
      </c>
      <c r="P1723" s="1" t="s">
        <v>25</v>
      </c>
      <c r="Q1723" s="1" t="s">
        <v>25</v>
      </c>
      <c r="R1723" s="1" t="s">
        <v>26</v>
      </c>
      <c r="S1723" s="1" t="s">
        <v>25</v>
      </c>
      <c r="T1723" s="1" t="s">
        <v>25</v>
      </c>
      <c r="U1723" s="1" t="s">
        <v>36</v>
      </c>
      <c r="V1723" s="1" t="s">
        <v>41</v>
      </c>
      <c r="W1723" s="1" t="s">
        <v>30</v>
      </c>
      <c r="X1723" s="1" t="s">
        <v>26</v>
      </c>
      <c r="Y1723">
        <v>1</v>
      </c>
    </row>
    <row r="1724" spans="1:25" x14ac:dyDescent="0.25">
      <c r="A1724" s="1" t="s">
        <v>25</v>
      </c>
      <c r="B1724" s="1" t="s">
        <v>26</v>
      </c>
      <c r="C1724" s="1" t="s">
        <v>26</v>
      </c>
      <c r="D1724" s="1" t="s">
        <v>27</v>
      </c>
      <c r="E1724" s="1" t="s">
        <v>28</v>
      </c>
      <c r="F1724">
        <v>2015</v>
      </c>
      <c r="G1724">
        <v>2015</v>
      </c>
      <c r="H1724">
        <v>2015</v>
      </c>
      <c r="I1724" s="1" t="s">
        <v>29</v>
      </c>
      <c r="J1724" s="1" t="s">
        <v>30</v>
      </c>
      <c r="K1724" s="1" t="s">
        <v>89</v>
      </c>
      <c r="L1724" s="1" t="s">
        <v>268</v>
      </c>
      <c r="M1724" s="1" t="s">
        <v>91</v>
      </c>
      <c r="N1724" s="1" t="s">
        <v>34</v>
      </c>
      <c r="O1724" s="1" t="s">
        <v>35</v>
      </c>
      <c r="P1724" s="1" t="s">
        <v>25</v>
      </c>
      <c r="Q1724" s="1" t="s">
        <v>25</v>
      </c>
      <c r="R1724" s="1" t="s">
        <v>26</v>
      </c>
      <c r="S1724" s="1" t="s">
        <v>25</v>
      </c>
      <c r="T1724" s="1" t="s">
        <v>25</v>
      </c>
      <c r="U1724" s="1" t="s">
        <v>36</v>
      </c>
      <c r="V1724" s="1" t="s">
        <v>41</v>
      </c>
      <c r="W1724" s="1" t="s">
        <v>30</v>
      </c>
      <c r="X1724" s="1" t="s">
        <v>26</v>
      </c>
      <c r="Y1724">
        <v>1</v>
      </c>
    </row>
    <row r="1725" spans="1:25" x14ac:dyDescent="0.25">
      <c r="A1725" s="1" t="s">
        <v>25</v>
      </c>
      <c r="B1725" s="1" t="s">
        <v>26</v>
      </c>
      <c r="C1725" s="1" t="s">
        <v>26</v>
      </c>
      <c r="D1725" s="1" t="s">
        <v>27</v>
      </c>
      <c r="E1725" s="1" t="s">
        <v>28</v>
      </c>
      <c r="F1725">
        <v>2019</v>
      </c>
      <c r="G1725">
        <v>2019</v>
      </c>
      <c r="H1725">
        <v>2019</v>
      </c>
      <c r="I1725" s="1" t="s">
        <v>29</v>
      </c>
      <c r="J1725" s="1" t="s">
        <v>30</v>
      </c>
      <c r="K1725" s="1" t="s">
        <v>57</v>
      </c>
      <c r="L1725" s="1" t="s">
        <v>72</v>
      </c>
      <c r="M1725" s="1" t="s">
        <v>59</v>
      </c>
      <c r="N1725" s="1" t="s">
        <v>34</v>
      </c>
      <c r="O1725" s="1" t="s">
        <v>35</v>
      </c>
      <c r="P1725" s="1" t="s">
        <v>25</v>
      </c>
      <c r="Q1725" s="1" t="s">
        <v>25</v>
      </c>
      <c r="R1725" s="1" t="s">
        <v>26</v>
      </c>
      <c r="S1725" s="1" t="s">
        <v>25</v>
      </c>
      <c r="T1725" s="1" t="s">
        <v>25</v>
      </c>
      <c r="U1725" s="1" t="s">
        <v>36</v>
      </c>
      <c r="V1725" s="1" t="s">
        <v>41</v>
      </c>
      <c r="W1725" s="1" t="s">
        <v>30</v>
      </c>
      <c r="X1725" s="1" t="s">
        <v>26</v>
      </c>
      <c r="Y1725">
        <v>1</v>
      </c>
    </row>
    <row r="1726" spans="1:25" x14ac:dyDescent="0.25">
      <c r="A1726" s="1" t="s">
        <v>25</v>
      </c>
      <c r="B1726" s="1" t="s">
        <v>26</v>
      </c>
      <c r="C1726" s="1" t="s">
        <v>26</v>
      </c>
      <c r="D1726" s="1" t="s">
        <v>27</v>
      </c>
      <c r="E1726" s="1" t="s">
        <v>28</v>
      </c>
      <c r="F1726">
        <v>2015</v>
      </c>
      <c r="G1726">
        <v>2015</v>
      </c>
      <c r="H1726">
        <v>2015</v>
      </c>
      <c r="I1726" s="1" t="s">
        <v>29</v>
      </c>
      <c r="J1726" s="1" t="s">
        <v>30</v>
      </c>
      <c r="K1726" s="1" t="s">
        <v>66</v>
      </c>
      <c r="L1726" s="1" t="s">
        <v>226</v>
      </c>
      <c r="M1726" s="1" t="s">
        <v>68</v>
      </c>
      <c r="N1726" s="1" t="s">
        <v>34</v>
      </c>
      <c r="O1726" s="1" t="s">
        <v>35</v>
      </c>
      <c r="P1726" s="1" t="s">
        <v>25</v>
      </c>
      <c r="Q1726" s="1" t="s">
        <v>25</v>
      </c>
      <c r="R1726" s="1" t="s">
        <v>26</v>
      </c>
      <c r="S1726" s="1" t="s">
        <v>25</v>
      </c>
      <c r="T1726" s="1" t="s">
        <v>25</v>
      </c>
      <c r="U1726" s="1" t="s">
        <v>36</v>
      </c>
      <c r="V1726" s="1" t="s">
        <v>41</v>
      </c>
      <c r="W1726" s="1" t="s">
        <v>30</v>
      </c>
      <c r="X1726" s="1" t="s">
        <v>25</v>
      </c>
      <c r="Y1726">
        <v>1</v>
      </c>
    </row>
    <row r="1727" spans="1:25" x14ac:dyDescent="0.25">
      <c r="A1727" s="1" t="s">
        <v>25</v>
      </c>
      <c r="B1727" s="1" t="s">
        <v>26</v>
      </c>
      <c r="C1727" s="1" t="s">
        <v>26</v>
      </c>
      <c r="D1727" s="1" t="s">
        <v>46</v>
      </c>
      <c r="E1727" s="1" t="s">
        <v>53</v>
      </c>
      <c r="F1727">
        <v>2017</v>
      </c>
      <c r="G1727">
        <v>2017</v>
      </c>
      <c r="H1727">
        <v>2017</v>
      </c>
      <c r="I1727" s="1" t="s">
        <v>29</v>
      </c>
      <c r="J1727" s="1" t="s">
        <v>30</v>
      </c>
      <c r="K1727" s="1" t="s">
        <v>159</v>
      </c>
      <c r="L1727" s="1" t="s">
        <v>271</v>
      </c>
      <c r="M1727" s="1" t="s">
        <v>161</v>
      </c>
      <c r="N1727" s="1" t="s">
        <v>34</v>
      </c>
      <c r="O1727" s="1" t="s">
        <v>35</v>
      </c>
      <c r="P1727" s="1" t="s">
        <v>25</v>
      </c>
      <c r="Q1727" s="1" t="s">
        <v>26</v>
      </c>
      <c r="R1727" s="1" t="s">
        <v>26</v>
      </c>
      <c r="S1727" s="1" t="s">
        <v>25</v>
      </c>
      <c r="T1727" s="1" t="s">
        <v>25</v>
      </c>
      <c r="U1727" s="1" t="s">
        <v>36</v>
      </c>
      <c r="V1727" s="1" t="s">
        <v>41</v>
      </c>
      <c r="W1727" s="1" t="s">
        <v>30</v>
      </c>
      <c r="X1727" s="1" t="s">
        <v>25</v>
      </c>
      <c r="Y1727">
        <v>1</v>
      </c>
    </row>
    <row r="1728" spans="1:25" x14ac:dyDescent="0.25">
      <c r="A1728" s="1" t="s">
        <v>25</v>
      </c>
      <c r="B1728" s="1" t="s">
        <v>26</v>
      </c>
      <c r="C1728" s="1" t="s">
        <v>26</v>
      </c>
      <c r="D1728" s="1" t="s">
        <v>27</v>
      </c>
      <c r="E1728" s="1" t="s">
        <v>28</v>
      </c>
      <c r="F1728">
        <v>2019</v>
      </c>
      <c r="G1728">
        <v>2019</v>
      </c>
      <c r="H1728">
        <v>2019</v>
      </c>
      <c r="I1728" s="1" t="s">
        <v>29</v>
      </c>
      <c r="J1728" s="1" t="s">
        <v>30</v>
      </c>
      <c r="K1728" s="1" t="s">
        <v>63</v>
      </c>
      <c r="L1728" s="1" t="s">
        <v>272</v>
      </c>
      <c r="M1728" s="1" t="s">
        <v>65</v>
      </c>
      <c r="N1728" s="1" t="s">
        <v>34</v>
      </c>
      <c r="O1728" s="1" t="s">
        <v>35</v>
      </c>
      <c r="P1728" s="1" t="s">
        <v>25</v>
      </c>
      <c r="Q1728" s="1" t="s">
        <v>25</v>
      </c>
      <c r="R1728" s="1" t="s">
        <v>26</v>
      </c>
      <c r="S1728" s="1" t="s">
        <v>25</v>
      </c>
      <c r="T1728" s="1" t="s">
        <v>26</v>
      </c>
      <c r="U1728" s="1" t="s">
        <v>36</v>
      </c>
      <c r="V1728" s="1" t="s">
        <v>41</v>
      </c>
      <c r="W1728" s="1" t="s">
        <v>551</v>
      </c>
      <c r="X1728" s="1" t="s">
        <v>25</v>
      </c>
      <c r="Y1728">
        <v>1</v>
      </c>
    </row>
    <row r="1729" spans="1:25" x14ac:dyDescent="0.25">
      <c r="A1729" s="1" t="s">
        <v>25</v>
      </c>
      <c r="B1729" s="1" t="s">
        <v>26</v>
      </c>
      <c r="C1729" s="1" t="s">
        <v>26</v>
      </c>
      <c r="D1729" s="1" t="s">
        <v>27</v>
      </c>
      <c r="E1729" s="1" t="s">
        <v>28</v>
      </c>
      <c r="F1729">
        <v>2015</v>
      </c>
      <c r="G1729">
        <v>2015</v>
      </c>
      <c r="H1729">
        <v>2015</v>
      </c>
      <c r="I1729" s="1" t="s">
        <v>29</v>
      </c>
      <c r="J1729" s="1" t="s">
        <v>30</v>
      </c>
      <c r="K1729" s="1" t="s">
        <v>95</v>
      </c>
      <c r="L1729" s="1" t="s">
        <v>203</v>
      </c>
      <c r="M1729" s="1" t="s">
        <v>96</v>
      </c>
      <c r="N1729" s="1" t="s">
        <v>34</v>
      </c>
      <c r="O1729" s="1" t="s">
        <v>35</v>
      </c>
      <c r="P1729" s="1" t="s">
        <v>25</v>
      </c>
      <c r="Q1729" s="1" t="s">
        <v>25</v>
      </c>
      <c r="R1729" s="1" t="s">
        <v>26</v>
      </c>
      <c r="S1729" s="1" t="s">
        <v>25</v>
      </c>
      <c r="T1729" s="1" t="s">
        <v>26</v>
      </c>
      <c r="U1729" s="1" t="s">
        <v>36</v>
      </c>
      <c r="V1729" s="1" t="s">
        <v>41</v>
      </c>
      <c r="W1729" s="1" t="s">
        <v>30</v>
      </c>
      <c r="X1729" s="1" t="s">
        <v>25</v>
      </c>
      <c r="Y1729">
        <v>1</v>
      </c>
    </row>
    <row r="1730" spans="1:25" x14ac:dyDescent="0.25">
      <c r="A1730" s="1" t="s">
        <v>25</v>
      </c>
      <c r="B1730" s="1" t="s">
        <v>26</v>
      </c>
      <c r="C1730" s="1" t="s">
        <v>26</v>
      </c>
      <c r="D1730" s="1" t="s">
        <v>46</v>
      </c>
      <c r="E1730" s="1" t="s">
        <v>53</v>
      </c>
      <c r="F1730">
        <v>2016</v>
      </c>
      <c r="G1730">
        <v>2016</v>
      </c>
      <c r="H1730">
        <v>2016</v>
      </c>
      <c r="I1730" s="1" t="s">
        <v>29</v>
      </c>
      <c r="J1730" s="1" t="s">
        <v>30</v>
      </c>
      <c r="K1730" s="1" t="s">
        <v>130</v>
      </c>
      <c r="L1730" s="1" t="s">
        <v>131</v>
      </c>
      <c r="M1730" s="1" t="s">
        <v>132</v>
      </c>
      <c r="N1730" s="1" t="s">
        <v>34</v>
      </c>
      <c r="O1730" s="1" t="s">
        <v>35</v>
      </c>
      <c r="P1730" s="1" t="s">
        <v>25</v>
      </c>
      <c r="Q1730" s="1" t="s">
        <v>26</v>
      </c>
      <c r="R1730" s="1" t="s">
        <v>26</v>
      </c>
      <c r="S1730" s="1" t="s">
        <v>25</v>
      </c>
      <c r="T1730" s="1" t="s">
        <v>26</v>
      </c>
      <c r="U1730" s="1" t="s">
        <v>36</v>
      </c>
      <c r="V1730" s="1" t="s">
        <v>41</v>
      </c>
      <c r="W1730" s="1" t="s">
        <v>30</v>
      </c>
      <c r="X1730" s="1" t="s">
        <v>25</v>
      </c>
      <c r="Y1730">
        <v>1</v>
      </c>
    </row>
    <row r="1731" spans="1:25" x14ac:dyDescent="0.25">
      <c r="A1731" s="1" t="s">
        <v>25</v>
      </c>
      <c r="B1731" s="1" t="s">
        <v>26</v>
      </c>
      <c r="C1731" s="1" t="s">
        <v>26</v>
      </c>
      <c r="D1731" s="1" t="s">
        <v>27</v>
      </c>
      <c r="E1731" s="1" t="s">
        <v>28</v>
      </c>
      <c r="F1731">
        <v>2017</v>
      </c>
      <c r="G1731">
        <v>2017</v>
      </c>
      <c r="H1731">
        <v>2017</v>
      </c>
      <c r="I1731" s="1" t="s">
        <v>29</v>
      </c>
      <c r="J1731" s="1" t="s">
        <v>30</v>
      </c>
      <c r="K1731" s="1" t="s">
        <v>168</v>
      </c>
      <c r="L1731" s="1" t="s">
        <v>223</v>
      </c>
      <c r="M1731" s="1" t="s">
        <v>62</v>
      </c>
      <c r="N1731" s="1" t="s">
        <v>34</v>
      </c>
      <c r="O1731" s="1" t="s">
        <v>35</v>
      </c>
      <c r="P1731" s="1" t="s">
        <v>25</v>
      </c>
      <c r="Q1731" s="1" t="s">
        <v>25</v>
      </c>
      <c r="R1731" s="1" t="s">
        <v>26</v>
      </c>
      <c r="S1731" s="1" t="s">
        <v>25</v>
      </c>
      <c r="T1731" s="1" t="s">
        <v>25</v>
      </c>
      <c r="U1731" s="1" t="s">
        <v>36</v>
      </c>
      <c r="V1731" s="1" t="s">
        <v>41</v>
      </c>
      <c r="W1731" s="1" t="s">
        <v>30</v>
      </c>
      <c r="X1731" s="1" t="s">
        <v>26</v>
      </c>
      <c r="Y1731">
        <v>1</v>
      </c>
    </row>
    <row r="1732" spans="1:25" x14ac:dyDescent="0.25">
      <c r="A1732" s="1" t="s">
        <v>25</v>
      </c>
      <c r="B1732" s="1" t="s">
        <v>26</v>
      </c>
      <c r="C1732" s="1" t="s">
        <v>26</v>
      </c>
      <c r="D1732" s="1" t="s">
        <v>46</v>
      </c>
      <c r="E1732" s="1" t="s">
        <v>42</v>
      </c>
      <c r="F1732">
        <v>2018</v>
      </c>
      <c r="G1732">
        <v>2018</v>
      </c>
      <c r="H1732">
        <v>2018</v>
      </c>
      <c r="I1732" s="1" t="s">
        <v>29</v>
      </c>
      <c r="J1732" s="1" t="s">
        <v>30</v>
      </c>
      <c r="K1732" s="1" t="s">
        <v>66</v>
      </c>
      <c r="L1732" s="1" t="s">
        <v>103</v>
      </c>
      <c r="M1732" s="1" t="s">
        <v>68</v>
      </c>
      <c r="N1732" s="1" t="s">
        <v>34</v>
      </c>
      <c r="O1732" s="1" t="s">
        <v>35</v>
      </c>
      <c r="P1732" s="1" t="s">
        <v>26</v>
      </c>
      <c r="Q1732" s="1" t="s">
        <v>26</v>
      </c>
      <c r="R1732" s="1" t="s">
        <v>26</v>
      </c>
      <c r="S1732" s="1" t="s">
        <v>26</v>
      </c>
      <c r="T1732" s="1" t="s">
        <v>26</v>
      </c>
      <c r="U1732" s="1" t="s">
        <v>36</v>
      </c>
      <c r="V1732" s="1" t="s">
        <v>41</v>
      </c>
      <c r="W1732" s="1" t="s">
        <v>551</v>
      </c>
      <c r="X1732" s="1" t="s">
        <v>26</v>
      </c>
      <c r="Y1732">
        <v>1</v>
      </c>
    </row>
    <row r="1733" spans="1:25" x14ac:dyDescent="0.25">
      <c r="A1733" s="1" t="s">
        <v>25</v>
      </c>
      <c r="B1733" s="1" t="s">
        <v>26</v>
      </c>
      <c r="C1733" s="1" t="s">
        <v>26</v>
      </c>
      <c r="D1733" s="1" t="s">
        <v>27</v>
      </c>
      <c r="E1733" s="1" t="s">
        <v>28</v>
      </c>
      <c r="F1733">
        <v>2016</v>
      </c>
      <c r="G1733">
        <v>2016</v>
      </c>
      <c r="H1733">
        <v>2016</v>
      </c>
      <c r="I1733" s="1" t="s">
        <v>29</v>
      </c>
      <c r="J1733" s="1" t="s">
        <v>30</v>
      </c>
      <c r="K1733" s="1" t="s">
        <v>66</v>
      </c>
      <c r="L1733" s="1" t="s">
        <v>278</v>
      </c>
      <c r="M1733" s="1" t="s">
        <v>279</v>
      </c>
      <c r="N1733" s="1" t="s">
        <v>34</v>
      </c>
      <c r="O1733" s="1" t="s">
        <v>35</v>
      </c>
      <c r="P1733" s="1" t="s">
        <v>25</v>
      </c>
      <c r="Q1733" s="1" t="s">
        <v>25</v>
      </c>
      <c r="R1733" s="1" t="s">
        <v>26</v>
      </c>
      <c r="S1733" s="1" t="s">
        <v>25</v>
      </c>
      <c r="T1733" s="1" t="s">
        <v>25</v>
      </c>
      <c r="U1733" s="1" t="s">
        <v>56</v>
      </c>
      <c r="V1733" s="1" t="s">
        <v>41</v>
      </c>
      <c r="W1733" s="1" t="s">
        <v>280</v>
      </c>
      <c r="X1733" s="1" t="s">
        <v>25</v>
      </c>
      <c r="Y1733">
        <v>1</v>
      </c>
    </row>
    <row r="1734" spans="1:25" x14ac:dyDescent="0.25">
      <c r="A1734" s="1" t="s">
        <v>25</v>
      </c>
      <c r="B1734" s="1" t="s">
        <v>26</v>
      </c>
      <c r="C1734" s="1" t="s">
        <v>26</v>
      </c>
      <c r="D1734" s="1" t="s">
        <v>46</v>
      </c>
      <c r="E1734" s="1" t="s">
        <v>42</v>
      </c>
      <c r="F1734">
        <v>2019</v>
      </c>
      <c r="G1734">
        <v>2019</v>
      </c>
      <c r="H1734">
        <v>2019</v>
      </c>
      <c r="I1734" s="1" t="s">
        <v>29</v>
      </c>
      <c r="J1734" s="1" t="s">
        <v>30</v>
      </c>
      <c r="K1734" s="1" t="s">
        <v>38</v>
      </c>
      <c r="L1734" s="1" t="s">
        <v>39</v>
      </c>
      <c r="M1734" s="1" t="s">
        <v>40</v>
      </c>
      <c r="N1734" s="1" t="s">
        <v>34</v>
      </c>
      <c r="O1734" s="1" t="s">
        <v>35</v>
      </c>
      <c r="P1734" s="1" t="s">
        <v>26</v>
      </c>
      <c r="Q1734" s="1" t="s">
        <v>26</v>
      </c>
      <c r="R1734" s="1" t="s">
        <v>26</v>
      </c>
      <c r="S1734" s="1" t="s">
        <v>26</v>
      </c>
      <c r="T1734" s="1" t="s">
        <v>26</v>
      </c>
      <c r="U1734" s="1" t="s">
        <v>36</v>
      </c>
      <c r="V1734" s="1" t="s">
        <v>41</v>
      </c>
      <c r="W1734" s="1" t="s">
        <v>551</v>
      </c>
      <c r="X1734" s="1" t="s">
        <v>25</v>
      </c>
      <c r="Y1734">
        <v>1</v>
      </c>
    </row>
    <row r="1735" spans="1:25" x14ac:dyDescent="0.25">
      <c r="A1735" s="1" t="s">
        <v>25</v>
      </c>
      <c r="B1735" s="1" t="s">
        <v>26</v>
      </c>
      <c r="C1735" s="1" t="s">
        <v>26</v>
      </c>
      <c r="D1735" s="1" t="s">
        <v>46</v>
      </c>
      <c r="E1735" s="1" t="s">
        <v>42</v>
      </c>
      <c r="F1735">
        <v>2018</v>
      </c>
      <c r="G1735">
        <v>2018</v>
      </c>
      <c r="H1735">
        <v>2018</v>
      </c>
      <c r="I1735" s="1" t="s">
        <v>29</v>
      </c>
      <c r="J1735" s="1" t="s">
        <v>30</v>
      </c>
      <c r="K1735" s="1" t="s">
        <v>50</v>
      </c>
      <c r="L1735" s="1" t="s">
        <v>51</v>
      </c>
      <c r="M1735" s="1" t="s">
        <v>52</v>
      </c>
      <c r="N1735" s="1" t="s">
        <v>34</v>
      </c>
      <c r="O1735" s="1" t="s">
        <v>35</v>
      </c>
      <c r="P1735" s="1" t="s">
        <v>26</v>
      </c>
      <c r="Q1735" s="1" t="s">
        <v>26</v>
      </c>
      <c r="R1735" s="1" t="s">
        <v>26</v>
      </c>
      <c r="S1735" s="1" t="s">
        <v>26</v>
      </c>
      <c r="T1735" s="1" t="s">
        <v>26</v>
      </c>
      <c r="U1735" s="1" t="s">
        <v>36</v>
      </c>
      <c r="V1735" s="1" t="s">
        <v>41</v>
      </c>
      <c r="W1735" s="1" t="s">
        <v>30</v>
      </c>
      <c r="X1735" s="1" t="s">
        <v>26</v>
      </c>
      <c r="Y1735">
        <v>2</v>
      </c>
    </row>
    <row r="1736" spans="1:25" x14ac:dyDescent="0.25">
      <c r="A1736" s="1" t="s">
        <v>25</v>
      </c>
      <c r="B1736" s="1" t="s">
        <v>26</v>
      </c>
      <c r="C1736" s="1" t="s">
        <v>25</v>
      </c>
      <c r="D1736" s="1" t="s">
        <v>27</v>
      </c>
      <c r="E1736" s="1" t="s">
        <v>42</v>
      </c>
      <c r="F1736">
        <v>2017</v>
      </c>
      <c r="G1736">
        <v>2017</v>
      </c>
      <c r="H1736">
        <v>2017</v>
      </c>
      <c r="I1736" s="1" t="s">
        <v>29</v>
      </c>
      <c r="J1736" s="1" t="s">
        <v>30</v>
      </c>
      <c r="K1736" s="1" t="s">
        <v>75</v>
      </c>
      <c r="L1736" s="1" t="s">
        <v>283</v>
      </c>
      <c r="M1736" s="1" t="s">
        <v>77</v>
      </c>
      <c r="N1736" s="1" t="s">
        <v>34</v>
      </c>
      <c r="O1736" s="1" t="s">
        <v>35</v>
      </c>
      <c r="P1736" s="1" t="s">
        <v>26</v>
      </c>
      <c r="Q1736" s="1" t="s">
        <v>26</v>
      </c>
      <c r="R1736" s="1" t="s">
        <v>26</v>
      </c>
      <c r="S1736" s="1" t="s">
        <v>26</v>
      </c>
      <c r="T1736" s="1" t="s">
        <v>26</v>
      </c>
      <c r="U1736" s="1" t="s">
        <v>36</v>
      </c>
      <c r="V1736" s="1" t="s">
        <v>41</v>
      </c>
      <c r="W1736" s="1" t="s">
        <v>30</v>
      </c>
      <c r="X1736" s="1" t="s">
        <v>25</v>
      </c>
      <c r="Y1736">
        <v>1</v>
      </c>
    </row>
    <row r="1737" spans="1:25" x14ac:dyDescent="0.25">
      <c r="A1737" s="1" t="s">
        <v>25</v>
      </c>
      <c r="B1737" s="1" t="s">
        <v>26</v>
      </c>
      <c r="C1737" s="1" t="s">
        <v>26</v>
      </c>
      <c r="D1737" s="1" t="s">
        <v>27</v>
      </c>
      <c r="E1737" s="1" t="s">
        <v>42</v>
      </c>
      <c r="F1737">
        <v>2019</v>
      </c>
      <c r="G1737">
        <v>2019</v>
      </c>
      <c r="H1737">
        <v>2019</v>
      </c>
      <c r="I1737" s="1" t="s">
        <v>29</v>
      </c>
      <c r="J1737" s="1" t="s">
        <v>30</v>
      </c>
      <c r="K1737" s="1" t="s">
        <v>82</v>
      </c>
      <c r="L1737" s="1" t="s">
        <v>128</v>
      </c>
      <c r="M1737" s="1" t="s">
        <v>84</v>
      </c>
      <c r="N1737" s="1" t="s">
        <v>34</v>
      </c>
      <c r="O1737" s="1" t="s">
        <v>35</v>
      </c>
      <c r="P1737" s="1" t="s">
        <v>26</v>
      </c>
      <c r="Q1737" s="1" t="s">
        <v>26</v>
      </c>
      <c r="R1737" s="1" t="s">
        <v>26</v>
      </c>
      <c r="S1737" s="1" t="s">
        <v>26</v>
      </c>
      <c r="T1737" s="1" t="s">
        <v>26</v>
      </c>
      <c r="U1737" s="1" t="s">
        <v>36</v>
      </c>
      <c r="V1737" s="1" t="s">
        <v>41</v>
      </c>
      <c r="W1737" s="1" t="s">
        <v>551</v>
      </c>
      <c r="X1737" s="1" t="s">
        <v>25</v>
      </c>
      <c r="Y1737">
        <v>1</v>
      </c>
    </row>
    <row r="1738" spans="1:25" x14ac:dyDescent="0.25">
      <c r="A1738" s="1" t="s">
        <v>25</v>
      </c>
      <c r="B1738" s="1" t="s">
        <v>26</v>
      </c>
      <c r="C1738" s="1" t="s">
        <v>26</v>
      </c>
      <c r="D1738" s="1" t="s">
        <v>46</v>
      </c>
      <c r="E1738" s="1" t="s">
        <v>42</v>
      </c>
      <c r="F1738">
        <v>2018</v>
      </c>
      <c r="G1738">
        <v>2018</v>
      </c>
      <c r="H1738">
        <v>2018</v>
      </c>
      <c r="I1738" s="1" t="s">
        <v>29</v>
      </c>
      <c r="J1738" s="1" t="s">
        <v>30</v>
      </c>
      <c r="K1738" s="1" t="s">
        <v>118</v>
      </c>
      <c r="L1738" s="1" t="s">
        <v>119</v>
      </c>
      <c r="M1738" s="1" t="s">
        <v>120</v>
      </c>
      <c r="N1738" s="1" t="s">
        <v>34</v>
      </c>
      <c r="O1738" s="1" t="s">
        <v>35</v>
      </c>
      <c r="P1738" s="1" t="s">
        <v>26</v>
      </c>
      <c r="Q1738" s="1" t="s">
        <v>26</v>
      </c>
      <c r="R1738" s="1" t="s">
        <v>26</v>
      </c>
      <c r="S1738" s="1" t="s">
        <v>26</v>
      </c>
      <c r="T1738" s="1" t="s">
        <v>26</v>
      </c>
      <c r="U1738" s="1" t="s">
        <v>36</v>
      </c>
      <c r="V1738" s="1" t="s">
        <v>41</v>
      </c>
      <c r="W1738" s="1" t="s">
        <v>30</v>
      </c>
      <c r="X1738" s="1" t="s">
        <v>26</v>
      </c>
      <c r="Y1738">
        <v>1</v>
      </c>
    </row>
    <row r="1739" spans="1:25" x14ac:dyDescent="0.25">
      <c r="A1739" s="1" t="s">
        <v>25</v>
      </c>
      <c r="B1739" s="1" t="s">
        <v>26</v>
      </c>
      <c r="C1739" s="1" t="s">
        <v>26</v>
      </c>
      <c r="D1739" s="1" t="s">
        <v>46</v>
      </c>
      <c r="E1739" s="1" t="s">
        <v>42</v>
      </c>
      <c r="F1739">
        <v>2019</v>
      </c>
      <c r="G1739">
        <v>2019</v>
      </c>
      <c r="H1739">
        <v>2019</v>
      </c>
      <c r="I1739" s="1" t="s">
        <v>29</v>
      </c>
      <c r="J1739" s="1" t="s">
        <v>30</v>
      </c>
      <c r="K1739" s="1" t="s">
        <v>38</v>
      </c>
      <c r="L1739" s="1" t="s">
        <v>206</v>
      </c>
      <c r="M1739" s="1" t="s">
        <v>55</v>
      </c>
      <c r="N1739" s="1" t="s">
        <v>34</v>
      </c>
      <c r="O1739" s="1" t="s">
        <v>35</v>
      </c>
      <c r="P1739" s="1" t="s">
        <v>25</v>
      </c>
      <c r="Q1739" s="1" t="s">
        <v>26</v>
      </c>
      <c r="R1739" s="1" t="s">
        <v>26</v>
      </c>
      <c r="S1739" s="1" t="s">
        <v>25</v>
      </c>
      <c r="T1739" s="1" t="s">
        <v>25</v>
      </c>
      <c r="U1739" s="1" t="s">
        <v>36</v>
      </c>
      <c r="V1739" s="1" t="s">
        <v>41</v>
      </c>
      <c r="W1739" s="1" t="s">
        <v>30</v>
      </c>
      <c r="X1739" s="1" t="s">
        <v>26</v>
      </c>
      <c r="Y1739">
        <v>1</v>
      </c>
    </row>
    <row r="1740" spans="1:25" x14ac:dyDescent="0.25">
      <c r="A1740" s="1" t="s">
        <v>25</v>
      </c>
      <c r="B1740" s="1" t="s">
        <v>26</v>
      </c>
      <c r="C1740" s="1" t="s">
        <v>26</v>
      </c>
      <c r="D1740" s="1" t="s">
        <v>46</v>
      </c>
      <c r="E1740" s="1" t="s">
        <v>42</v>
      </c>
      <c r="F1740">
        <v>2019</v>
      </c>
      <c r="G1740">
        <v>2019</v>
      </c>
      <c r="H1740">
        <v>2019</v>
      </c>
      <c r="I1740" s="1" t="s">
        <v>29</v>
      </c>
      <c r="J1740" s="1" t="s">
        <v>30</v>
      </c>
      <c r="K1740" s="1" t="s">
        <v>66</v>
      </c>
      <c r="L1740" s="1" t="s">
        <v>289</v>
      </c>
      <c r="M1740" s="1" t="s">
        <v>175</v>
      </c>
      <c r="N1740" s="1" t="s">
        <v>34</v>
      </c>
      <c r="O1740" s="1" t="s">
        <v>35</v>
      </c>
      <c r="P1740" s="1" t="s">
        <v>26</v>
      </c>
      <c r="Q1740" s="1" t="s">
        <v>26</v>
      </c>
      <c r="R1740" s="1" t="s">
        <v>26</v>
      </c>
      <c r="S1740" s="1" t="s">
        <v>26</v>
      </c>
      <c r="T1740" s="1" t="s">
        <v>26</v>
      </c>
      <c r="U1740" s="1" t="s">
        <v>36</v>
      </c>
      <c r="V1740" s="1" t="s">
        <v>41</v>
      </c>
      <c r="W1740" s="1" t="s">
        <v>30</v>
      </c>
      <c r="X1740" s="1" t="s">
        <v>26</v>
      </c>
      <c r="Y1740">
        <v>1</v>
      </c>
    </row>
    <row r="1741" spans="1:25" x14ac:dyDescent="0.25">
      <c r="A1741" s="1" t="s">
        <v>25</v>
      </c>
      <c r="B1741" s="1" t="s">
        <v>26</v>
      </c>
      <c r="C1741" s="1" t="s">
        <v>26</v>
      </c>
      <c r="D1741" s="1" t="s">
        <v>46</v>
      </c>
      <c r="E1741" s="1" t="s">
        <v>42</v>
      </c>
      <c r="F1741">
        <v>2016</v>
      </c>
      <c r="G1741">
        <v>2016</v>
      </c>
      <c r="H1741">
        <v>2016</v>
      </c>
      <c r="I1741" s="1" t="s">
        <v>29</v>
      </c>
      <c r="J1741" s="1" t="s">
        <v>30</v>
      </c>
      <c r="K1741" s="1" t="s">
        <v>43</v>
      </c>
      <c r="L1741" s="1" t="s">
        <v>44</v>
      </c>
      <c r="M1741" s="1" t="s">
        <v>45</v>
      </c>
      <c r="N1741" s="1" t="s">
        <v>34</v>
      </c>
      <c r="O1741" s="1" t="s">
        <v>35</v>
      </c>
      <c r="P1741" s="1" t="s">
        <v>26</v>
      </c>
      <c r="Q1741" s="1" t="s">
        <v>26</v>
      </c>
      <c r="R1741" s="1" t="s">
        <v>26</v>
      </c>
      <c r="S1741" s="1" t="s">
        <v>26</v>
      </c>
      <c r="T1741" s="1" t="s">
        <v>26</v>
      </c>
      <c r="U1741" s="1" t="s">
        <v>36</v>
      </c>
      <c r="V1741" s="1" t="s">
        <v>41</v>
      </c>
      <c r="W1741" s="1" t="s">
        <v>30</v>
      </c>
      <c r="X1741" s="1" t="s">
        <v>26</v>
      </c>
      <c r="Y1741">
        <v>3</v>
      </c>
    </row>
    <row r="1742" spans="1:25" x14ac:dyDescent="0.25">
      <c r="A1742" s="1" t="s">
        <v>25</v>
      </c>
      <c r="B1742" s="1" t="s">
        <v>26</v>
      </c>
      <c r="C1742" s="1" t="s">
        <v>26</v>
      </c>
      <c r="D1742" s="1" t="s">
        <v>27</v>
      </c>
      <c r="E1742" s="1" t="s">
        <v>28</v>
      </c>
      <c r="F1742">
        <v>2015</v>
      </c>
      <c r="G1742">
        <v>2015</v>
      </c>
      <c r="H1742">
        <v>2015</v>
      </c>
      <c r="I1742" s="1" t="s">
        <v>29</v>
      </c>
      <c r="J1742" s="1" t="s">
        <v>30</v>
      </c>
      <c r="K1742" s="1" t="s">
        <v>82</v>
      </c>
      <c r="L1742" s="1" t="s">
        <v>83</v>
      </c>
      <c r="M1742" s="1" t="s">
        <v>84</v>
      </c>
      <c r="N1742" s="1" t="s">
        <v>34</v>
      </c>
      <c r="O1742" s="1" t="s">
        <v>35</v>
      </c>
      <c r="P1742" s="1" t="s">
        <v>25</v>
      </c>
      <c r="Q1742" s="1" t="s">
        <v>25</v>
      </c>
      <c r="R1742" s="1" t="s">
        <v>26</v>
      </c>
      <c r="S1742" s="1" t="s">
        <v>26</v>
      </c>
      <c r="T1742" s="1" t="s">
        <v>25</v>
      </c>
      <c r="U1742" s="1" t="s">
        <v>36</v>
      </c>
      <c r="V1742" s="1" t="s">
        <v>41</v>
      </c>
      <c r="W1742" s="1" t="s">
        <v>30</v>
      </c>
      <c r="X1742" s="1" t="s">
        <v>26</v>
      </c>
      <c r="Y1742">
        <v>1</v>
      </c>
    </row>
    <row r="1743" spans="1:25" x14ac:dyDescent="0.25">
      <c r="A1743" s="1" t="s">
        <v>25</v>
      </c>
      <c r="B1743" s="1" t="s">
        <v>26</v>
      </c>
      <c r="C1743" s="1" t="s">
        <v>26</v>
      </c>
      <c r="D1743" s="1" t="s">
        <v>27</v>
      </c>
      <c r="E1743" s="1" t="s">
        <v>28</v>
      </c>
      <c r="F1743">
        <v>2019</v>
      </c>
      <c r="G1743">
        <v>2019</v>
      </c>
      <c r="H1743">
        <v>2019</v>
      </c>
      <c r="I1743" s="1" t="s">
        <v>29</v>
      </c>
      <c r="J1743" s="1" t="s">
        <v>30</v>
      </c>
      <c r="K1743" s="1" t="s">
        <v>104</v>
      </c>
      <c r="L1743" s="1" t="s">
        <v>149</v>
      </c>
      <c r="M1743" s="1" t="s">
        <v>106</v>
      </c>
      <c r="N1743" s="1" t="s">
        <v>34</v>
      </c>
      <c r="O1743" s="1" t="s">
        <v>35</v>
      </c>
      <c r="P1743" s="1" t="s">
        <v>25</v>
      </c>
      <c r="Q1743" s="1" t="s">
        <v>25</v>
      </c>
      <c r="R1743" s="1" t="s">
        <v>26</v>
      </c>
      <c r="S1743" s="1" t="s">
        <v>25</v>
      </c>
      <c r="T1743" s="1" t="s">
        <v>25</v>
      </c>
      <c r="U1743" s="1" t="s">
        <v>36</v>
      </c>
      <c r="V1743" s="1" t="s">
        <v>41</v>
      </c>
      <c r="W1743" s="1" t="s">
        <v>551</v>
      </c>
      <c r="X1743" s="1" t="s">
        <v>26</v>
      </c>
      <c r="Y1743">
        <v>1</v>
      </c>
    </row>
    <row r="1744" spans="1:25" x14ac:dyDescent="0.25">
      <c r="A1744" s="1" t="s">
        <v>25</v>
      </c>
      <c r="B1744" s="1" t="s">
        <v>26</v>
      </c>
      <c r="C1744" s="1" t="s">
        <v>26</v>
      </c>
      <c r="D1744" s="1" t="s">
        <v>27</v>
      </c>
      <c r="E1744" s="1" t="s">
        <v>28</v>
      </c>
      <c r="F1744">
        <v>2018</v>
      </c>
      <c r="G1744">
        <v>2018</v>
      </c>
      <c r="H1744">
        <v>2018</v>
      </c>
      <c r="I1744" s="1" t="s">
        <v>29</v>
      </c>
      <c r="J1744" s="1" t="s">
        <v>30</v>
      </c>
      <c r="K1744" s="1" t="s">
        <v>159</v>
      </c>
      <c r="L1744" s="1" t="s">
        <v>264</v>
      </c>
      <c r="M1744" s="1" t="s">
        <v>161</v>
      </c>
      <c r="N1744" s="1" t="s">
        <v>34</v>
      </c>
      <c r="O1744" s="1" t="s">
        <v>35</v>
      </c>
      <c r="P1744" s="1" t="s">
        <v>25</v>
      </c>
      <c r="Q1744" s="1" t="s">
        <v>25</v>
      </c>
      <c r="R1744" s="1" t="s">
        <v>26</v>
      </c>
      <c r="S1744" s="1" t="s">
        <v>26</v>
      </c>
      <c r="T1744" s="1" t="s">
        <v>25</v>
      </c>
      <c r="U1744" s="1" t="s">
        <v>36</v>
      </c>
      <c r="V1744" s="1" t="s">
        <v>41</v>
      </c>
      <c r="W1744" s="1" t="s">
        <v>30</v>
      </c>
      <c r="X1744" s="1" t="s">
        <v>25</v>
      </c>
      <c r="Y1744">
        <v>1</v>
      </c>
    </row>
    <row r="1745" spans="1:25" x14ac:dyDescent="0.25">
      <c r="A1745" s="1" t="s">
        <v>25</v>
      </c>
      <c r="B1745" s="1" t="s">
        <v>26</v>
      </c>
      <c r="C1745" s="1" t="s">
        <v>26</v>
      </c>
      <c r="D1745" s="1" t="s">
        <v>46</v>
      </c>
      <c r="E1745" s="1" t="s">
        <v>53</v>
      </c>
      <c r="F1745">
        <v>2019</v>
      </c>
      <c r="G1745">
        <v>2019</v>
      </c>
      <c r="H1745">
        <v>2019</v>
      </c>
      <c r="I1745" s="1" t="s">
        <v>29</v>
      </c>
      <c r="J1745" s="1" t="s">
        <v>30</v>
      </c>
      <c r="K1745" s="1" t="s">
        <v>232</v>
      </c>
      <c r="L1745" s="1" t="s">
        <v>297</v>
      </c>
      <c r="M1745" s="1" t="s">
        <v>234</v>
      </c>
      <c r="N1745" s="1" t="s">
        <v>34</v>
      </c>
      <c r="O1745" s="1" t="s">
        <v>35</v>
      </c>
      <c r="P1745" s="1" t="s">
        <v>25</v>
      </c>
      <c r="Q1745" s="1" t="s">
        <v>26</v>
      </c>
      <c r="R1745" s="1" t="s">
        <v>26</v>
      </c>
      <c r="S1745" s="1" t="s">
        <v>25</v>
      </c>
      <c r="T1745" s="1" t="s">
        <v>25</v>
      </c>
      <c r="U1745" s="1" t="s">
        <v>36</v>
      </c>
      <c r="V1745" s="1" t="s">
        <v>41</v>
      </c>
      <c r="W1745" s="1" t="s">
        <v>122</v>
      </c>
      <c r="X1745" s="1" t="s">
        <v>25</v>
      </c>
      <c r="Y1745">
        <v>1</v>
      </c>
    </row>
    <row r="1746" spans="1:25" x14ac:dyDescent="0.25">
      <c r="A1746" s="1" t="s">
        <v>25</v>
      </c>
      <c r="B1746" s="1" t="s">
        <v>26</v>
      </c>
      <c r="C1746" s="1" t="s">
        <v>26</v>
      </c>
      <c r="D1746" s="1" t="s">
        <v>27</v>
      </c>
      <c r="E1746" s="1" t="s">
        <v>28</v>
      </c>
      <c r="F1746">
        <v>2016</v>
      </c>
      <c r="G1746">
        <v>2016</v>
      </c>
      <c r="H1746">
        <v>2016</v>
      </c>
      <c r="I1746" s="1" t="s">
        <v>29</v>
      </c>
      <c r="J1746" s="1" t="s">
        <v>30</v>
      </c>
      <c r="K1746" s="1" t="s">
        <v>82</v>
      </c>
      <c r="L1746" s="1" t="s">
        <v>83</v>
      </c>
      <c r="M1746" s="1" t="s">
        <v>84</v>
      </c>
      <c r="N1746" s="1" t="s">
        <v>34</v>
      </c>
      <c r="O1746" s="1" t="s">
        <v>35</v>
      </c>
      <c r="P1746" s="1" t="s">
        <v>25</v>
      </c>
      <c r="Q1746" s="1" t="s">
        <v>25</v>
      </c>
      <c r="R1746" s="1" t="s">
        <v>26</v>
      </c>
      <c r="S1746" s="1" t="s">
        <v>26</v>
      </c>
      <c r="T1746" s="1" t="s">
        <v>25</v>
      </c>
      <c r="U1746" s="1" t="s">
        <v>36</v>
      </c>
      <c r="V1746" s="1" t="s">
        <v>41</v>
      </c>
      <c r="W1746" s="1" t="s">
        <v>30</v>
      </c>
      <c r="X1746" s="1" t="s">
        <v>25</v>
      </c>
      <c r="Y1746">
        <v>1</v>
      </c>
    </row>
    <row r="1747" spans="1:25" x14ac:dyDescent="0.25">
      <c r="A1747" s="1" t="s">
        <v>25</v>
      </c>
      <c r="B1747" s="1" t="s">
        <v>26</v>
      </c>
      <c r="C1747" s="1" t="s">
        <v>26</v>
      </c>
      <c r="D1747" s="1" t="s">
        <v>46</v>
      </c>
      <c r="E1747" s="1" t="s">
        <v>42</v>
      </c>
      <c r="F1747">
        <v>2018</v>
      </c>
      <c r="G1747">
        <v>2018</v>
      </c>
      <c r="H1747">
        <v>2018</v>
      </c>
      <c r="I1747" s="1" t="s">
        <v>29</v>
      </c>
      <c r="J1747" s="1" t="s">
        <v>30</v>
      </c>
      <c r="K1747" s="1" t="s">
        <v>66</v>
      </c>
      <c r="L1747" s="1" t="s">
        <v>67</v>
      </c>
      <c r="M1747" s="1" t="s">
        <v>68</v>
      </c>
      <c r="N1747" s="1" t="s">
        <v>34</v>
      </c>
      <c r="O1747" s="1" t="s">
        <v>35</v>
      </c>
      <c r="P1747" s="1" t="s">
        <v>26</v>
      </c>
      <c r="Q1747" s="1" t="s">
        <v>26</v>
      </c>
      <c r="R1747" s="1" t="s">
        <v>26</v>
      </c>
      <c r="S1747" s="1" t="s">
        <v>26</v>
      </c>
      <c r="T1747" s="1" t="s">
        <v>25</v>
      </c>
      <c r="U1747" s="1" t="s">
        <v>36</v>
      </c>
      <c r="V1747" s="1" t="s">
        <v>41</v>
      </c>
      <c r="W1747" s="1" t="s">
        <v>30</v>
      </c>
      <c r="X1747" s="1" t="s">
        <v>26</v>
      </c>
      <c r="Y1747">
        <v>1</v>
      </c>
    </row>
    <row r="1748" spans="1:25" x14ac:dyDescent="0.25">
      <c r="A1748" s="1" t="s">
        <v>25</v>
      </c>
      <c r="B1748" s="1" t="s">
        <v>26</v>
      </c>
      <c r="C1748" s="1" t="s">
        <v>26</v>
      </c>
      <c r="D1748" s="1" t="s">
        <v>27</v>
      </c>
      <c r="E1748" s="1" t="s">
        <v>42</v>
      </c>
      <c r="F1748">
        <v>2017</v>
      </c>
      <c r="G1748">
        <v>2017</v>
      </c>
      <c r="H1748">
        <v>2017</v>
      </c>
      <c r="I1748" s="1" t="s">
        <v>29</v>
      </c>
      <c r="J1748" s="1" t="s">
        <v>30</v>
      </c>
      <c r="K1748" s="1" t="s">
        <v>130</v>
      </c>
      <c r="L1748" s="1" t="s">
        <v>300</v>
      </c>
      <c r="M1748" s="1" t="s">
        <v>132</v>
      </c>
      <c r="N1748" s="1" t="s">
        <v>34</v>
      </c>
      <c r="O1748" s="1" t="s">
        <v>35</v>
      </c>
      <c r="P1748" s="1" t="s">
        <v>26</v>
      </c>
      <c r="Q1748" s="1" t="s">
        <v>26</v>
      </c>
      <c r="R1748" s="1" t="s">
        <v>26</v>
      </c>
      <c r="S1748" s="1" t="s">
        <v>26</v>
      </c>
      <c r="T1748" s="1" t="s">
        <v>26</v>
      </c>
      <c r="U1748" s="1" t="s">
        <v>36</v>
      </c>
      <c r="V1748" s="1" t="s">
        <v>41</v>
      </c>
      <c r="W1748" s="1" t="s">
        <v>30</v>
      </c>
      <c r="X1748" s="1" t="s">
        <v>25</v>
      </c>
      <c r="Y1748">
        <v>1</v>
      </c>
    </row>
    <row r="1749" spans="1:25" x14ac:dyDescent="0.25">
      <c r="A1749" s="1" t="s">
        <v>25</v>
      </c>
      <c r="B1749" s="1" t="s">
        <v>26</v>
      </c>
      <c r="C1749" s="1" t="s">
        <v>26</v>
      </c>
      <c r="D1749" s="1" t="s">
        <v>46</v>
      </c>
      <c r="E1749" s="1" t="s">
        <v>53</v>
      </c>
      <c r="F1749">
        <v>2016</v>
      </c>
      <c r="G1749">
        <v>2016</v>
      </c>
      <c r="H1749">
        <v>2016</v>
      </c>
      <c r="I1749" s="1" t="s">
        <v>29</v>
      </c>
      <c r="J1749" s="1" t="s">
        <v>30</v>
      </c>
      <c r="K1749" s="1" t="s">
        <v>232</v>
      </c>
      <c r="L1749" s="1" t="s">
        <v>233</v>
      </c>
      <c r="M1749" s="1" t="s">
        <v>234</v>
      </c>
      <c r="N1749" s="1" t="s">
        <v>34</v>
      </c>
      <c r="O1749" s="1" t="s">
        <v>35</v>
      </c>
      <c r="P1749" s="1" t="s">
        <v>25</v>
      </c>
      <c r="Q1749" s="1" t="s">
        <v>26</v>
      </c>
      <c r="R1749" s="1" t="s">
        <v>26</v>
      </c>
      <c r="S1749" s="1" t="s">
        <v>25</v>
      </c>
      <c r="T1749" s="1" t="s">
        <v>25</v>
      </c>
      <c r="U1749" s="1" t="s">
        <v>36</v>
      </c>
      <c r="V1749" s="1" t="s">
        <v>41</v>
      </c>
      <c r="W1749" s="1" t="s">
        <v>30</v>
      </c>
      <c r="X1749" s="1" t="s">
        <v>26</v>
      </c>
      <c r="Y1749">
        <v>1</v>
      </c>
    </row>
    <row r="1750" spans="1:25" x14ac:dyDescent="0.25">
      <c r="A1750" s="1" t="s">
        <v>25</v>
      </c>
      <c r="B1750" s="1" t="s">
        <v>26</v>
      </c>
      <c r="C1750" s="1" t="s">
        <v>26</v>
      </c>
      <c r="D1750" s="1" t="s">
        <v>27</v>
      </c>
      <c r="E1750" s="1" t="s">
        <v>28</v>
      </c>
      <c r="F1750">
        <v>2017</v>
      </c>
      <c r="G1750">
        <v>2017</v>
      </c>
      <c r="H1750">
        <v>2017</v>
      </c>
      <c r="I1750" s="1" t="s">
        <v>29</v>
      </c>
      <c r="J1750" s="1" t="s">
        <v>30</v>
      </c>
      <c r="K1750" s="1" t="s">
        <v>66</v>
      </c>
      <c r="L1750" s="1" t="s">
        <v>67</v>
      </c>
      <c r="M1750" s="1" t="s">
        <v>68</v>
      </c>
      <c r="N1750" s="1" t="s">
        <v>34</v>
      </c>
      <c r="O1750" s="1" t="s">
        <v>35</v>
      </c>
      <c r="P1750" s="1" t="s">
        <v>25</v>
      </c>
      <c r="Q1750" s="1" t="s">
        <v>25</v>
      </c>
      <c r="R1750" s="1" t="s">
        <v>26</v>
      </c>
      <c r="S1750" s="1" t="s">
        <v>25</v>
      </c>
      <c r="T1750" s="1" t="s">
        <v>25</v>
      </c>
      <c r="U1750" s="1" t="s">
        <v>36</v>
      </c>
      <c r="V1750" s="1" t="s">
        <v>41</v>
      </c>
      <c r="W1750" s="1" t="s">
        <v>30</v>
      </c>
      <c r="X1750" s="1" t="s">
        <v>25</v>
      </c>
      <c r="Y1750">
        <v>2</v>
      </c>
    </row>
    <row r="1751" spans="1:25" x14ac:dyDescent="0.25">
      <c r="A1751" s="1" t="s">
        <v>26</v>
      </c>
      <c r="B1751" s="1" t="s">
        <v>26</v>
      </c>
      <c r="C1751" s="1" t="s">
        <v>26</v>
      </c>
      <c r="D1751" s="1" t="s">
        <v>27</v>
      </c>
      <c r="E1751" s="1" t="s">
        <v>42</v>
      </c>
      <c r="F1751">
        <v>2017</v>
      </c>
      <c r="G1751">
        <v>2017</v>
      </c>
      <c r="H1751">
        <v>2016</v>
      </c>
      <c r="I1751" s="1" t="s">
        <v>29</v>
      </c>
      <c r="J1751" s="1" t="s">
        <v>30</v>
      </c>
      <c r="K1751" s="1" t="s">
        <v>82</v>
      </c>
      <c r="L1751" s="1" t="s">
        <v>83</v>
      </c>
      <c r="M1751" s="1" t="s">
        <v>84</v>
      </c>
      <c r="N1751" s="1" t="s">
        <v>34</v>
      </c>
      <c r="O1751" s="1" t="s">
        <v>35</v>
      </c>
      <c r="P1751" s="1" t="s">
        <v>26</v>
      </c>
      <c r="Q1751" s="1" t="s">
        <v>26</v>
      </c>
      <c r="R1751" s="1" t="s">
        <v>25</v>
      </c>
      <c r="S1751" s="1" t="s">
        <v>26</v>
      </c>
      <c r="T1751" s="1" t="s">
        <v>26</v>
      </c>
      <c r="U1751" s="1" t="s">
        <v>36</v>
      </c>
      <c r="V1751" s="1" t="s">
        <v>41</v>
      </c>
      <c r="W1751" s="1" t="s">
        <v>30</v>
      </c>
      <c r="X1751" s="1" t="s">
        <v>26</v>
      </c>
      <c r="Y1751">
        <v>1</v>
      </c>
    </row>
    <row r="1752" spans="1:25" x14ac:dyDescent="0.25">
      <c r="A1752" s="1" t="s">
        <v>25</v>
      </c>
      <c r="B1752" s="1" t="s">
        <v>26</v>
      </c>
      <c r="C1752" s="1" t="s">
        <v>26</v>
      </c>
      <c r="D1752" s="1" t="s">
        <v>27</v>
      </c>
      <c r="E1752" s="1" t="s">
        <v>28</v>
      </c>
      <c r="F1752">
        <v>2019</v>
      </c>
      <c r="G1752">
        <v>2019</v>
      </c>
      <c r="H1752">
        <v>2019</v>
      </c>
      <c r="I1752" s="1" t="s">
        <v>29</v>
      </c>
      <c r="J1752" s="1" t="s">
        <v>30</v>
      </c>
      <c r="K1752" s="1" t="s">
        <v>104</v>
      </c>
      <c r="L1752" s="1" t="s">
        <v>150</v>
      </c>
      <c r="M1752" s="1" t="s">
        <v>106</v>
      </c>
      <c r="N1752" s="1" t="s">
        <v>34</v>
      </c>
      <c r="O1752" s="1" t="s">
        <v>35</v>
      </c>
      <c r="P1752" s="1" t="s">
        <v>25</v>
      </c>
      <c r="Q1752" s="1" t="s">
        <v>25</v>
      </c>
      <c r="R1752" s="1" t="s">
        <v>26</v>
      </c>
      <c r="S1752" s="1" t="s">
        <v>25</v>
      </c>
      <c r="T1752" s="1" t="s">
        <v>25</v>
      </c>
      <c r="U1752" s="1" t="s">
        <v>36</v>
      </c>
      <c r="V1752" s="1" t="s">
        <v>41</v>
      </c>
      <c r="W1752" s="1" t="s">
        <v>30</v>
      </c>
      <c r="X1752" s="1" t="s">
        <v>26</v>
      </c>
      <c r="Y1752">
        <v>1</v>
      </c>
    </row>
    <row r="1753" spans="1:25" x14ac:dyDescent="0.25">
      <c r="A1753" s="1" t="s">
        <v>25</v>
      </c>
      <c r="B1753" s="1" t="s">
        <v>26</v>
      </c>
      <c r="C1753" s="1" t="s">
        <v>26</v>
      </c>
      <c r="D1753" s="1" t="s">
        <v>27</v>
      </c>
      <c r="E1753" s="1" t="s">
        <v>28</v>
      </c>
      <c r="F1753">
        <v>2017</v>
      </c>
      <c r="G1753">
        <v>2017</v>
      </c>
      <c r="H1753">
        <v>2017</v>
      </c>
      <c r="I1753" s="1" t="s">
        <v>29</v>
      </c>
      <c r="J1753" s="1" t="s">
        <v>30</v>
      </c>
      <c r="K1753" s="1" t="s">
        <v>43</v>
      </c>
      <c r="L1753" s="1" t="s">
        <v>44</v>
      </c>
      <c r="M1753" s="1" t="s">
        <v>45</v>
      </c>
      <c r="N1753" s="1" t="s">
        <v>34</v>
      </c>
      <c r="O1753" s="1" t="s">
        <v>35</v>
      </c>
      <c r="P1753" s="1" t="s">
        <v>25</v>
      </c>
      <c r="Q1753" s="1" t="s">
        <v>25</v>
      </c>
      <c r="R1753" s="1" t="s">
        <v>26</v>
      </c>
      <c r="S1753" s="1" t="s">
        <v>25</v>
      </c>
      <c r="T1753" s="1" t="s">
        <v>26</v>
      </c>
      <c r="U1753" s="1" t="s">
        <v>36</v>
      </c>
      <c r="V1753" s="1" t="s">
        <v>41</v>
      </c>
      <c r="W1753" s="1" t="s">
        <v>30</v>
      </c>
      <c r="X1753" s="1" t="s">
        <v>26</v>
      </c>
      <c r="Y1753">
        <v>3</v>
      </c>
    </row>
    <row r="1754" spans="1:25" x14ac:dyDescent="0.25">
      <c r="A1754" s="1" t="s">
        <v>25</v>
      </c>
      <c r="B1754" s="1" t="s">
        <v>26</v>
      </c>
      <c r="C1754" s="1" t="s">
        <v>26</v>
      </c>
      <c r="D1754" s="1" t="s">
        <v>27</v>
      </c>
      <c r="E1754" s="1" t="s">
        <v>28</v>
      </c>
      <c r="F1754">
        <v>2018</v>
      </c>
      <c r="G1754">
        <v>2018</v>
      </c>
      <c r="H1754">
        <v>2018</v>
      </c>
      <c r="I1754" s="1" t="s">
        <v>29</v>
      </c>
      <c r="J1754" s="1" t="s">
        <v>30</v>
      </c>
      <c r="K1754" s="1" t="s">
        <v>38</v>
      </c>
      <c r="L1754" s="1" t="s">
        <v>187</v>
      </c>
      <c r="M1754" s="1" t="s">
        <v>40</v>
      </c>
      <c r="N1754" s="1" t="s">
        <v>34</v>
      </c>
      <c r="O1754" s="1" t="s">
        <v>35</v>
      </c>
      <c r="P1754" s="1" t="s">
        <v>25</v>
      </c>
      <c r="Q1754" s="1" t="s">
        <v>25</v>
      </c>
      <c r="R1754" s="1" t="s">
        <v>26</v>
      </c>
      <c r="S1754" s="1" t="s">
        <v>25</v>
      </c>
      <c r="T1754" s="1" t="s">
        <v>25</v>
      </c>
      <c r="U1754" s="1" t="s">
        <v>36</v>
      </c>
      <c r="V1754" s="1" t="s">
        <v>41</v>
      </c>
      <c r="W1754" s="1" t="s">
        <v>30</v>
      </c>
      <c r="X1754" s="1" t="s">
        <v>26</v>
      </c>
      <c r="Y1754">
        <v>2</v>
      </c>
    </row>
    <row r="1755" spans="1:25" x14ac:dyDescent="0.25">
      <c r="A1755" s="1" t="s">
        <v>25</v>
      </c>
      <c r="B1755" s="1" t="s">
        <v>26</v>
      </c>
      <c r="C1755" s="1" t="s">
        <v>26</v>
      </c>
      <c r="D1755" s="1" t="s">
        <v>27</v>
      </c>
      <c r="E1755" s="1" t="s">
        <v>28</v>
      </c>
      <c r="F1755">
        <v>2017</v>
      </c>
      <c r="G1755">
        <v>2017</v>
      </c>
      <c r="H1755">
        <v>2017</v>
      </c>
      <c r="I1755" s="1" t="s">
        <v>29</v>
      </c>
      <c r="J1755" s="1" t="s">
        <v>30</v>
      </c>
      <c r="K1755" s="1" t="s">
        <v>38</v>
      </c>
      <c r="L1755" s="1" t="s">
        <v>187</v>
      </c>
      <c r="M1755" s="1" t="s">
        <v>40</v>
      </c>
      <c r="N1755" s="1" t="s">
        <v>34</v>
      </c>
      <c r="O1755" s="1" t="s">
        <v>35</v>
      </c>
      <c r="P1755" s="1" t="s">
        <v>25</v>
      </c>
      <c r="Q1755" s="1" t="s">
        <v>25</v>
      </c>
      <c r="R1755" s="1" t="s">
        <v>26</v>
      </c>
      <c r="S1755" s="1" t="s">
        <v>25</v>
      </c>
      <c r="T1755" s="1" t="s">
        <v>25</v>
      </c>
      <c r="U1755" s="1" t="s">
        <v>36</v>
      </c>
      <c r="V1755" s="1" t="s">
        <v>41</v>
      </c>
      <c r="W1755" s="1" t="s">
        <v>30</v>
      </c>
      <c r="X1755" s="1" t="s">
        <v>26</v>
      </c>
      <c r="Y1755">
        <v>1</v>
      </c>
    </row>
    <row r="1756" spans="1:25" x14ac:dyDescent="0.25">
      <c r="A1756" s="1" t="s">
        <v>25</v>
      </c>
      <c r="B1756" s="1" t="s">
        <v>26</v>
      </c>
      <c r="C1756" s="1" t="s">
        <v>26</v>
      </c>
      <c r="D1756" s="1" t="s">
        <v>27</v>
      </c>
      <c r="E1756" s="1" t="s">
        <v>42</v>
      </c>
      <c r="F1756">
        <v>2017</v>
      </c>
      <c r="G1756">
        <v>2017</v>
      </c>
      <c r="H1756">
        <v>2017</v>
      </c>
      <c r="I1756" s="1" t="s">
        <v>29</v>
      </c>
      <c r="J1756" s="1" t="s">
        <v>30</v>
      </c>
      <c r="K1756" s="1" t="s">
        <v>118</v>
      </c>
      <c r="L1756" s="1" t="s">
        <v>139</v>
      </c>
      <c r="M1756" s="1" t="s">
        <v>94</v>
      </c>
      <c r="N1756" s="1" t="s">
        <v>34</v>
      </c>
      <c r="O1756" s="1" t="s">
        <v>35</v>
      </c>
      <c r="P1756" s="1" t="s">
        <v>26</v>
      </c>
      <c r="Q1756" s="1" t="s">
        <v>26</v>
      </c>
      <c r="R1756" s="1" t="s">
        <v>26</v>
      </c>
      <c r="S1756" s="1" t="s">
        <v>26</v>
      </c>
      <c r="T1756" s="1" t="s">
        <v>26</v>
      </c>
      <c r="U1756" s="1" t="s">
        <v>36</v>
      </c>
      <c r="V1756" s="1" t="s">
        <v>41</v>
      </c>
      <c r="W1756" s="1" t="s">
        <v>30</v>
      </c>
      <c r="X1756" s="1" t="s">
        <v>26</v>
      </c>
      <c r="Y1756">
        <v>1</v>
      </c>
    </row>
    <row r="1757" spans="1:25" x14ac:dyDescent="0.25">
      <c r="A1757" s="1" t="s">
        <v>25</v>
      </c>
      <c r="B1757" s="1" t="s">
        <v>26</v>
      </c>
      <c r="C1757" s="1" t="s">
        <v>26</v>
      </c>
      <c r="D1757" s="1" t="s">
        <v>27</v>
      </c>
      <c r="E1757" s="1" t="s">
        <v>28</v>
      </c>
      <c r="F1757">
        <v>2015</v>
      </c>
      <c r="G1757">
        <v>2015</v>
      </c>
      <c r="H1757">
        <v>2015</v>
      </c>
      <c r="I1757" s="1" t="s">
        <v>29</v>
      </c>
      <c r="J1757" s="1" t="s">
        <v>30</v>
      </c>
      <c r="K1757" s="1" t="s">
        <v>63</v>
      </c>
      <c r="L1757" s="1" t="s">
        <v>171</v>
      </c>
      <c r="M1757" s="1" t="s">
        <v>65</v>
      </c>
      <c r="N1757" s="1" t="s">
        <v>34</v>
      </c>
      <c r="O1757" s="1" t="s">
        <v>35</v>
      </c>
      <c r="P1757" s="1" t="s">
        <v>25</v>
      </c>
      <c r="Q1757" s="1" t="s">
        <v>25</v>
      </c>
      <c r="R1757" s="1" t="s">
        <v>26</v>
      </c>
      <c r="S1757" s="1" t="s">
        <v>25</v>
      </c>
      <c r="T1757" s="1" t="s">
        <v>26</v>
      </c>
      <c r="U1757" s="1" t="s">
        <v>36</v>
      </c>
      <c r="V1757" s="1" t="s">
        <v>41</v>
      </c>
      <c r="W1757" s="1" t="s">
        <v>30</v>
      </c>
      <c r="X1757" s="1" t="s">
        <v>26</v>
      </c>
      <c r="Y1757">
        <v>1</v>
      </c>
    </row>
    <row r="1758" spans="1:25" x14ac:dyDescent="0.25">
      <c r="A1758" s="1" t="s">
        <v>25</v>
      </c>
      <c r="B1758" s="1" t="s">
        <v>26</v>
      </c>
      <c r="C1758" s="1" t="s">
        <v>26</v>
      </c>
      <c r="D1758" s="1" t="s">
        <v>46</v>
      </c>
      <c r="E1758" s="1" t="s">
        <v>53</v>
      </c>
      <c r="F1758">
        <v>2017</v>
      </c>
      <c r="G1758">
        <v>2017</v>
      </c>
      <c r="H1758">
        <v>2017</v>
      </c>
      <c r="I1758" s="1" t="s">
        <v>29</v>
      </c>
      <c r="J1758" s="1" t="s">
        <v>30</v>
      </c>
      <c r="K1758" s="1" t="s">
        <v>43</v>
      </c>
      <c r="L1758" s="1" t="s">
        <v>44</v>
      </c>
      <c r="M1758" s="1" t="s">
        <v>45</v>
      </c>
      <c r="N1758" s="1" t="s">
        <v>34</v>
      </c>
      <c r="O1758" s="1" t="s">
        <v>35</v>
      </c>
      <c r="P1758" s="1" t="s">
        <v>25</v>
      </c>
      <c r="Q1758" s="1" t="s">
        <v>25</v>
      </c>
      <c r="R1758" s="1" t="s">
        <v>26</v>
      </c>
      <c r="S1758" s="1" t="s">
        <v>25</v>
      </c>
      <c r="T1758" s="1" t="s">
        <v>25</v>
      </c>
      <c r="U1758" s="1" t="s">
        <v>36</v>
      </c>
      <c r="V1758" s="1" t="s">
        <v>41</v>
      </c>
      <c r="W1758" s="1" t="s">
        <v>30</v>
      </c>
      <c r="X1758" s="1" t="s">
        <v>26</v>
      </c>
      <c r="Y1758">
        <v>1</v>
      </c>
    </row>
    <row r="1759" spans="1:25" x14ac:dyDescent="0.25">
      <c r="A1759" s="1" t="s">
        <v>25</v>
      </c>
      <c r="B1759" s="1" t="s">
        <v>26</v>
      </c>
      <c r="C1759" s="1" t="s">
        <v>26</v>
      </c>
      <c r="D1759" s="1" t="s">
        <v>46</v>
      </c>
      <c r="E1759" s="1" t="s">
        <v>42</v>
      </c>
      <c r="F1759">
        <v>2017</v>
      </c>
      <c r="G1759">
        <v>2017</v>
      </c>
      <c r="H1759">
        <v>2017</v>
      </c>
      <c r="I1759" s="1" t="s">
        <v>29</v>
      </c>
      <c r="J1759" s="1" t="s">
        <v>30</v>
      </c>
      <c r="K1759" s="1" t="s">
        <v>43</v>
      </c>
      <c r="L1759" s="1" t="s">
        <v>44</v>
      </c>
      <c r="M1759" s="1" t="s">
        <v>45</v>
      </c>
      <c r="N1759" s="1" t="s">
        <v>34</v>
      </c>
      <c r="O1759" s="1" t="s">
        <v>35</v>
      </c>
      <c r="P1759" s="1" t="s">
        <v>26</v>
      </c>
      <c r="Q1759" s="1" t="s">
        <v>26</v>
      </c>
      <c r="R1759" s="1" t="s">
        <v>26</v>
      </c>
      <c r="S1759" s="1" t="s">
        <v>26</v>
      </c>
      <c r="T1759" s="1" t="s">
        <v>26</v>
      </c>
      <c r="U1759" s="1" t="s">
        <v>36</v>
      </c>
      <c r="V1759" s="1" t="s">
        <v>41</v>
      </c>
      <c r="W1759" s="1" t="s">
        <v>30</v>
      </c>
      <c r="X1759" s="1" t="s">
        <v>26</v>
      </c>
      <c r="Y1759">
        <v>1</v>
      </c>
    </row>
    <row r="1760" spans="1:25" x14ac:dyDescent="0.25">
      <c r="A1760" s="1" t="s">
        <v>25</v>
      </c>
      <c r="B1760" s="1" t="s">
        <v>26</v>
      </c>
      <c r="C1760" s="1" t="s">
        <v>26</v>
      </c>
      <c r="D1760" s="1" t="s">
        <v>27</v>
      </c>
      <c r="E1760" s="1" t="s">
        <v>28</v>
      </c>
      <c r="F1760">
        <v>2019</v>
      </c>
      <c r="G1760">
        <v>2019</v>
      </c>
      <c r="H1760">
        <v>2019</v>
      </c>
      <c r="I1760" s="1" t="s">
        <v>29</v>
      </c>
      <c r="J1760" s="1" t="s">
        <v>30</v>
      </c>
      <c r="K1760" s="1" t="s">
        <v>63</v>
      </c>
      <c r="L1760" s="1" t="s">
        <v>64</v>
      </c>
      <c r="M1760" s="1" t="s">
        <v>65</v>
      </c>
      <c r="N1760" s="1" t="s">
        <v>34</v>
      </c>
      <c r="O1760" s="1" t="s">
        <v>35</v>
      </c>
      <c r="P1760" s="1" t="s">
        <v>25</v>
      </c>
      <c r="Q1760" s="1" t="s">
        <v>25</v>
      </c>
      <c r="R1760" s="1" t="s">
        <v>26</v>
      </c>
      <c r="S1760" s="1" t="s">
        <v>25</v>
      </c>
      <c r="T1760" s="1" t="s">
        <v>25</v>
      </c>
      <c r="U1760" s="1" t="s">
        <v>36</v>
      </c>
      <c r="V1760" s="1" t="s">
        <v>41</v>
      </c>
      <c r="W1760" s="1" t="s">
        <v>30</v>
      </c>
      <c r="X1760" s="1" t="s">
        <v>26</v>
      </c>
      <c r="Y1760">
        <v>1</v>
      </c>
    </row>
    <row r="1761" spans="1:25" x14ac:dyDescent="0.25">
      <c r="A1761" s="1" t="s">
        <v>25</v>
      </c>
      <c r="B1761" s="1" t="s">
        <v>26</v>
      </c>
      <c r="C1761" s="1" t="s">
        <v>26</v>
      </c>
      <c r="D1761" s="1" t="s">
        <v>46</v>
      </c>
      <c r="E1761" s="1" t="s">
        <v>53</v>
      </c>
      <c r="F1761">
        <v>2017</v>
      </c>
      <c r="G1761">
        <v>2017</v>
      </c>
      <c r="H1761">
        <v>2017</v>
      </c>
      <c r="I1761" s="1" t="s">
        <v>29</v>
      </c>
      <c r="J1761" s="1" t="s">
        <v>30</v>
      </c>
      <c r="K1761" s="1" t="s">
        <v>75</v>
      </c>
      <c r="L1761" s="1" t="s">
        <v>76</v>
      </c>
      <c r="M1761" s="1" t="s">
        <v>77</v>
      </c>
      <c r="N1761" s="1" t="s">
        <v>34</v>
      </c>
      <c r="O1761" s="1" t="s">
        <v>35</v>
      </c>
      <c r="P1761" s="1" t="s">
        <v>25</v>
      </c>
      <c r="Q1761" s="1" t="s">
        <v>26</v>
      </c>
      <c r="R1761" s="1" t="s">
        <v>26</v>
      </c>
      <c r="S1761" s="1" t="s">
        <v>25</v>
      </c>
      <c r="T1761" s="1" t="s">
        <v>26</v>
      </c>
      <c r="U1761" s="1" t="s">
        <v>36</v>
      </c>
      <c r="V1761" s="1" t="s">
        <v>41</v>
      </c>
      <c r="W1761" s="1" t="s">
        <v>30</v>
      </c>
      <c r="X1761" s="1" t="s">
        <v>26</v>
      </c>
      <c r="Y1761">
        <v>2</v>
      </c>
    </row>
    <row r="1762" spans="1:25" x14ac:dyDescent="0.25">
      <c r="A1762" s="1" t="s">
        <v>25</v>
      </c>
      <c r="B1762" s="1" t="s">
        <v>26</v>
      </c>
      <c r="C1762" s="1" t="s">
        <v>26</v>
      </c>
      <c r="D1762" s="1" t="s">
        <v>46</v>
      </c>
      <c r="E1762" s="1" t="s">
        <v>53</v>
      </c>
      <c r="F1762">
        <v>2015</v>
      </c>
      <c r="G1762">
        <v>2015</v>
      </c>
      <c r="H1762">
        <v>2015</v>
      </c>
      <c r="I1762" s="1" t="s">
        <v>29</v>
      </c>
      <c r="J1762" s="1" t="s">
        <v>30</v>
      </c>
      <c r="K1762" s="1" t="s">
        <v>43</v>
      </c>
      <c r="L1762" s="1" t="s">
        <v>44</v>
      </c>
      <c r="M1762" s="1" t="s">
        <v>45</v>
      </c>
      <c r="N1762" s="1" t="s">
        <v>34</v>
      </c>
      <c r="O1762" s="1" t="s">
        <v>35</v>
      </c>
      <c r="P1762" s="1" t="s">
        <v>25</v>
      </c>
      <c r="Q1762" s="1" t="s">
        <v>25</v>
      </c>
      <c r="R1762" s="1" t="s">
        <v>26</v>
      </c>
      <c r="S1762" s="1" t="s">
        <v>25</v>
      </c>
      <c r="T1762" s="1" t="s">
        <v>25</v>
      </c>
      <c r="U1762" s="1" t="s">
        <v>36</v>
      </c>
      <c r="V1762" s="1" t="s">
        <v>41</v>
      </c>
      <c r="W1762" s="1" t="s">
        <v>30</v>
      </c>
      <c r="X1762" s="1" t="s">
        <v>26</v>
      </c>
      <c r="Y1762">
        <v>1</v>
      </c>
    </row>
    <row r="1763" spans="1:25" x14ac:dyDescent="0.25">
      <c r="A1763" s="1" t="s">
        <v>25</v>
      </c>
      <c r="B1763" s="1" t="s">
        <v>26</v>
      </c>
      <c r="C1763" s="1" t="s">
        <v>26</v>
      </c>
      <c r="D1763" s="1" t="s">
        <v>46</v>
      </c>
      <c r="E1763" s="1" t="s">
        <v>42</v>
      </c>
      <c r="F1763">
        <v>2018</v>
      </c>
      <c r="G1763">
        <v>2018</v>
      </c>
      <c r="H1763">
        <v>2018</v>
      </c>
      <c r="I1763" s="1" t="s">
        <v>29</v>
      </c>
      <c r="J1763" s="1" t="s">
        <v>30</v>
      </c>
      <c r="K1763" s="1" t="s">
        <v>159</v>
      </c>
      <c r="L1763" s="1" t="s">
        <v>314</v>
      </c>
      <c r="M1763" s="1" t="s">
        <v>161</v>
      </c>
      <c r="N1763" s="1" t="s">
        <v>34</v>
      </c>
      <c r="O1763" s="1" t="s">
        <v>35</v>
      </c>
      <c r="P1763" s="1" t="s">
        <v>26</v>
      </c>
      <c r="Q1763" s="1" t="s">
        <v>26</v>
      </c>
      <c r="R1763" s="1" t="s">
        <v>26</v>
      </c>
      <c r="S1763" s="1" t="s">
        <v>26</v>
      </c>
      <c r="T1763" s="1" t="s">
        <v>26</v>
      </c>
      <c r="U1763" s="1" t="s">
        <v>36</v>
      </c>
      <c r="V1763" s="1" t="s">
        <v>41</v>
      </c>
      <c r="W1763" s="1" t="s">
        <v>30</v>
      </c>
      <c r="X1763" s="1" t="s">
        <v>25</v>
      </c>
      <c r="Y1763">
        <v>1</v>
      </c>
    </row>
    <row r="1764" spans="1:25" x14ac:dyDescent="0.25">
      <c r="A1764" s="1" t="s">
        <v>25</v>
      </c>
      <c r="B1764" s="1" t="s">
        <v>26</v>
      </c>
      <c r="C1764" s="1" t="s">
        <v>25</v>
      </c>
      <c r="D1764" s="1" t="s">
        <v>27</v>
      </c>
      <c r="E1764" s="1" t="s">
        <v>42</v>
      </c>
      <c r="F1764">
        <v>2018</v>
      </c>
      <c r="G1764">
        <v>2018</v>
      </c>
      <c r="H1764">
        <v>2018</v>
      </c>
      <c r="I1764" s="1" t="s">
        <v>29</v>
      </c>
      <c r="J1764" s="1" t="s">
        <v>30</v>
      </c>
      <c r="K1764" s="1" t="s">
        <v>57</v>
      </c>
      <c r="L1764" s="1" t="s">
        <v>72</v>
      </c>
      <c r="M1764" s="1" t="s">
        <v>59</v>
      </c>
      <c r="N1764" s="1" t="s">
        <v>34</v>
      </c>
      <c r="O1764" s="1" t="s">
        <v>35</v>
      </c>
      <c r="P1764" s="1" t="s">
        <v>26</v>
      </c>
      <c r="Q1764" s="1" t="s">
        <v>26</v>
      </c>
      <c r="R1764" s="1" t="s">
        <v>26</v>
      </c>
      <c r="S1764" s="1" t="s">
        <v>26</v>
      </c>
      <c r="T1764" s="1" t="s">
        <v>26</v>
      </c>
      <c r="U1764" s="1" t="s">
        <v>36</v>
      </c>
      <c r="V1764" s="1" t="s">
        <v>41</v>
      </c>
      <c r="W1764" s="1" t="s">
        <v>30</v>
      </c>
      <c r="X1764" s="1" t="s">
        <v>26</v>
      </c>
      <c r="Y1764">
        <v>1</v>
      </c>
    </row>
    <row r="1765" spans="1:25" x14ac:dyDescent="0.25">
      <c r="A1765" s="1" t="s">
        <v>25</v>
      </c>
      <c r="B1765" s="1" t="s">
        <v>26</v>
      </c>
      <c r="C1765" s="1" t="s">
        <v>26</v>
      </c>
      <c r="D1765" s="1" t="s">
        <v>27</v>
      </c>
      <c r="E1765" s="1" t="s">
        <v>69</v>
      </c>
      <c r="F1765">
        <v>2017</v>
      </c>
      <c r="G1765">
        <v>2017</v>
      </c>
      <c r="H1765">
        <v>2017</v>
      </c>
      <c r="I1765" s="1" t="s">
        <v>29</v>
      </c>
      <c r="J1765" s="1" t="s">
        <v>30</v>
      </c>
      <c r="K1765" s="1" t="s">
        <v>66</v>
      </c>
      <c r="L1765" s="1" t="s">
        <v>317</v>
      </c>
      <c r="M1765" s="1" t="s">
        <v>175</v>
      </c>
      <c r="N1765" s="1" t="s">
        <v>34</v>
      </c>
      <c r="O1765" s="1" t="s">
        <v>35</v>
      </c>
      <c r="P1765" s="1" t="s">
        <v>25</v>
      </c>
      <c r="Q1765" s="1" t="s">
        <v>26</v>
      </c>
      <c r="R1765" s="1" t="s">
        <v>26</v>
      </c>
      <c r="S1765" s="1" t="s">
        <v>25</v>
      </c>
      <c r="T1765" s="1" t="s">
        <v>25</v>
      </c>
      <c r="U1765" s="1" t="s">
        <v>36</v>
      </c>
      <c r="V1765" s="1" t="s">
        <v>41</v>
      </c>
      <c r="W1765" s="1" t="s">
        <v>551</v>
      </c>
      <c r="X1765" s="1" t="s">
        <v>26</v>
      </c>
      <c r="Y1765">
        <v>1</v>
      </c>
    </row>
    <row r="1766" spans="1:25" x14ac:dyDescent="0.25">
      <c r="A1766" s="1" t="s">
        <v>25</v>
      </c>
      <c r="B1766" s="1" t="s">
        <v>26</v>
      </c>
      <c r="C1766" s="1" t="s">
        <v>26</v>
      </c>
      <c r="D1766" s="1" t="s">
        <v>46</v>
      </c>
      <c r="E1766" s="1" t="s">
        <v>42</v>
      </c>
      <c r="F1766">
        <v>2020</v>
      </c>
      <c r="G1766">
        <v>2020</v>
      </c>
      <c r="H1766">
        <v>2019</v>
      </c>
      <c r="I1766" s="1" t="s">
        <v>29</v>
      </c>
      <c r="J1766" s="1" t="s">
        <v>30</v>
      </c>
      <c r="K1766" s="1" t="s">
        <v>198</v>
      </c>
      <c r="L1766" s="1" t="s">
        <v>222</v>
      </c>
      <c r="M1766" s="1" t="s">
        <v>186</v>
      </c>
      <c r="N1766" s="1" t="s">
        <v>34</v>
      </c>
      <c r="O1766" s="1" t="s">
        <v>35</v>
      </c>
      <c r="P1766" s="1" t="s">
        <v>26</v>
      </c>
      <c r="Q1766" s="1" t="s">
        <v>26</v>
      </c>
      <c r="R1766" s="1" t="s">
        <v>26</v>
      </c>
      <c r="S1766" s="1" t="s">
        <v>26</v>
      </c>
      <c r="T1766" s="1" t="s">
        <v>26</v>
      </c>
      <c r="U1766" s="1" t="s">
        <v>36</v>
      </c>
      <c r="V1766" s="1" t="s">
        <v>41</v>
      </c>
      <c r="W1766" s="1" t="s">
        <v>551</v>
      </c>
      <c r="X1766" s="1" t="s">
        <v>26</v>
      </c>
      <c r="Y1766">
        <v>1</v>
      </c>
    </row>
    <row r="1767" spans="1:25" x14ac:dyDescent="0.25">
      <c r="A1767" s="1" t="s">
        <v>25</v>
      </c>
      <c r="B1767" s="1" t="s">
        <v>26</v>
      </c>
      <c r="C1767" s="1" t="s">
        <v>26</v>
      </c>
      <c r="D1767" s="1" t="s">
        <v>46</v>
      </c>
      <c r="E1767" s="1" t="s">
        <v>42</v>
      </c>
      <c r="F1767">
        <v>2019</v>
      </c>
      <c r="G1767">
        <v>2019</v>
      </c>
      <c r="H1767">
        <v>2019</v>
      </c>
      <c r="I1767" s="1" t="s">
        <v>29</v>
      </c>
      <c r="J1767" s="1" t="s">
        <v>30</v>
      </c>
      <c r="K1767" s="1" t="s">
        <v>60</v>
      </c>
      <c r="L1767" s="1" t="s">
        <v>135</v>
      </c>
      <c r="M1767" s="1" t="s">
        <v>74</v>
      </c>
      <c r="N1767" s="1" t="s">
        <v>34</v>
      </c>
      <c r="O1767" s="1" t="s">
        <v>35</v>
      </c>
      <c r="P1767" s="1" t="s">
        <v>26</v>
      </c>
      <c r="Q1767" s="1" t="s">
        <v>26</v>
      </c>
      <c r="R1767" s="1" t="s">
        <v>26</v>
      </c>
      <c r="S1767" s="1" t="s">
        <v>26</v>
      </c>
      <c r="T1767" s="1" t="s">
        <v>26</v>
      </c>
      <c r="U1767" s="1" t="s">
        <v>36</v>
      </c>
      <c r="V1767" s="1" t="s">
        <v>41</v>
      </c>
      <c r="W1767" s="1" t="s">
        <v>551</v>
      </c>
      <c r="X1767" s="1" t="s">
        <v>26</v>
      </c>
      <c r="Y1767">
        <v>1</v>
      </c>
    </row>
    <row r="1768" spans="1:25" x14ac:dyDescent="0.25">
      <c r="A1768" s="1" t="s">
        <v>25</v>
      </c>
      <c r="B1768" s="1" t="s">
        <v>26</v>
      </c>
      <c r="C1768" s="1" t="s">
        <v>26</v>
      </c>
      <c r="D1768" s="1" t="s">
        <v>27</v>
      </c>
      <c r="E1768" s="1" t="s">
        <v>28</v>
      </c>
      <c r="F1768">
        <v>2018</v>
      </c>
      <c r="G1768">
        <v>2018</v>
      </c>
      <c r="H1768">
        <v>2018</v>
      </c>
      <c r="I1768" s="1" t="s">
        <v>29</v>
      </c>
      <c r="J1768" s="1" t="s">
        <v>30</v>
      </c>
      <c r="K1768" s="1" t="s">
        <v>43</v>
      </c>
      <c r="L1768" s="1" t="s">
        <v>44</v>
      </c>
      <c r="M1768" s="1" t="s">
        <v>45</v>
      </c>
      <c r="N1768" s="1" t="s">
        <v>34</v>
      </c>
      <c r="O1768" s="1" t="s">
        <v>35</v>
      </c>
      <c r="P1768" s="1" t="s">
        <v>25</v>
      </c>
      <c r="Q1768" s="1" t="s">
        <v>25</v>
      </c>
      <c r="R1768" s="1" t="s">
        <v>26</v>
      </c>
      <c r="S1768" s="1" t="s">
        <v>25</v>
      </c>
      <c r="T1768" s="1" t="s">
        <v>25</v>
      </c>
      <c r="U1768" s="1" t="s">
        <v>36</v>
      </c>
      <c r="V1768" s="1" t="s">
        <v>41</v>
      </c>
      <c r="W1768" s="1" t="s">
        <v>551</v>
      </c>
      <c r="X1768" s="1" t="s">
        <v>26</v>
      </c>
      <c r="Y1768">
        <v>1</v>
      </c>
    </row>
    <row r="1769" spans="1:25" x14ac:dyDescent="0.25">
      <c r="A1769" s="1" t="s">
        <v>25</v>
      </c>
      <c r="B1769" s="1" t="s">
        <v>26</v>
      </c>
      <c r="C1769" s="1" t="s">
        <v>26</v>
      </c>
      <c r="D1769" s="1" t="s">
        <v>27</v>
      </c>
      <c r="E1769" s="1" t="s">
        <v>28</v>
      </c>
      <c r="F1769">
        <v>2019</v>
      </c>
      <c r="G1769">
        <v>2019</v>
      </c>
      <c r="H1769">
        <v>2019</v>
      </c>
      <c r="I1769" s="1" t="s">
        <v>29</v>
      </c>
      <c r="J1769" s="1" t="s">
        <v>30</v>
      </c>
      <c r="K1769" s="1" t="s">
        <v>66</v>
      </c>
      <c r="L1769" s="1" t="s">
        <v>226</v>
      </c>
      <c r="M1769" s="1" t="s">
        <v>68</v>
      </c>
      <c r="N1769" s="1" t="s">
        <v>34</v>
      </c>
      <c r="O1769" s="1" t="s">
        <v>35</v>
      </c>
      <c r="P1769" s="1" t="s">
        <v>25</v>
      </c>
      <c r="Q1769" s="1" t="s">
        <v>25</v>
      </c>
      <c r="R1769" s="1" t="s">
        <v>26</v>
      </c>
      <c r="S1769" s="1" t="s">
        <v>25</v>
      </c>
      <c r="T1769" s="1" t="s">
        <v>25</v>
      </c>
      <c r="U1769" s="1" t="s">
        <v>36</v>
      </c>
      <c r="V1769" s="1" t="s">
        <v>41</v>
      </c>
      <c r="W1769" s="1" t="s">
        <v>30</v>
      </c>
      <c r="X1769" s="1" t="s">
        <v>26</v>
      </c>
      <c r="Y1769">
        <v>2</v>
      </c>
    </row>
    <row r="1770" spans="1:25" x14ac:dyDescent="0.25">
      <c r="A1770" s="1" t="s">
        <v>25</v>
      </c>
      <c r="B1770" s="1" t="s">
        <v>26</v>
      </c>
      <c r="C1770" s="1" t="s">
        <v>26</v>
      </c>
      <c r="D1770" s="1" t="s">
        <v>46</v>
      </c>
      <c r="E1770" s="1" t="s">
        <v>42</v>
      </c>
      <c r="F1770">
        <v>2020</v>
      </c>
      <c r="G1770">
        <v>2020</v>
      </c>
      <c r="H1770">
        <v>2020</v>
      </c>
      <c r="I1770" s="1" t="s">
        <v>29</v>
      </c>
      <c r="J1770" s="1" t="s">
        <v>30</v>
      </c>
      <c r="K1770" s="1" t="s">
        <v>130</v>
      </c>
      <c r="L1770" s="1" t="s">
        <v>131</v>
      </c>
      <c r="M1770" s="1" t="s">
        <v>132</v>
      </c>
      <c r="N1770" s="1" t="s">
        <v>34</v>
      </c>
      <c r="O1770" s="1" t="s">
        <v>35</v>
      </c>
      <c r="P1770" s="1" t="s">
        <v>26</v>
      </c>
      <c r="Q1770" s="1" t="s">
        <v>26</v>
      </c>
      <c r="R1770" s="1" t="s">
        <v>26</v>
      </c>
      <c r="S1770" s="1" t="s">
        <v>26</v>
      </c>
      <c r="T1770" s="1" t="s">
        <v>26</v>
      </c>
      <c r="U1770" s="1" t="s">
        <v>36</v>
      </c>
      <c r="V1770" s="1" t="s">
        <v>41</v>
      </c>
      <c r="W1770" s="1" t="s">
        <v>30</v>
      </c>
      <c r="X1770" s="1" t="s">
        <v>26</v>
      </c>
      <c r="Y1770">
        <v>1</v>
      </c>
    </row>
    <row r="1771" spans="1:25" x14ac:dyDescent="0.25">
      <c r="A1771" s="1" t="s">
        <v>25</v>
      </c>
      <c r="B1771" s="1" t="s">
        <v>26</v>
      </c>
      <c r="C1771" s="1" t="s">
        <v>25</v>
      </c>
      <c r="D1771" s="1" t="s">
        <v>27</v>
      </c>
      <c r="E1771" s="1" t="s">
        <v>42</v>
      </c>
      <c r="F1771">
        <v>2019</v>
      </c>
      <c r="G1771">
        <v>2019</v>
      </c>
      <c r="H1771">
        <v>2019</v>
      </c>
      <c r="I1771" s="1" t="s">
        <v>29</v>
      </c>
      <c r="J1771" s="1" t="s">
        <v>30</v>
      </c>
      <c r="K1771" s="1" t="s">
        <v>168</v>
      </c>
      <c r="L1771" s="1" t="s">
        <v>322</v>
      </c>
      <c r="M1771" s="1" t="s">
        <v>62</v>
      </c>
      <c r="N1771" s="1" t="s">
        <v>34</v>
      </c>
      <c r="O1771" s="1" t="s">
        <v>35</v>
      </c>
      <c r="P1771" s="1" t="s">
        <v>26</v>
      </c>
      <c r="Q1771" s="1" t="s">
        <v>26</v>
      </c>
      <c r="R1771" s="1" t="s">
        <v>26</v>
      </c>
      <c r="S1771" s="1" t="s">
        <v>26</v>
      </c>
      <c r="T1771" s="1" t="s">
        <v>26</v>
      </c>
      <c r="U1771" s="1" t="s">
        <v>36</v>
      </c>
      <c r="V1771" s="1" t="s">
        <v>41</v>
      </c>
      <c r="W1771" s="1" t="s">
        <v>30</v>
      </c>
      <c r="X1771" s="1" t="s">
        <v>26</v>
      </c>
      <c r="Y1771">
        <v>1</v>
      </c>
    </row>
    <row r="1772" spans="1:25" x14ac:dyDescent="0.25">
      <c r="A1772" s="1" t="s">
        <v>25</v>
      </c>
      <c r="B1772" s="1" t="s">
        <v>26</v>
      </c>
      <c r="C1772" s="1" t="s">
        <v>26</v>
      </c>
      <c r="D1772" s="1" t="s">
        <v>27</v>
      </c>
      <c r="E1772" s="1" t="s">
        <v>28</v>
      </c>
      <c r="F1772">
        <v>2019</v>
      </c>
      <c r="G1772">
        <v>2019</v>
      </c>
      <c r="H1772">
        <v>2019</v>
      </c>
      <c r="I1772" s="1" t="s">
        <v>29</v>
      </c>
      <c r="J1772" s="1" t="s">
        <v>30</v>
      </c>
      <c r="K1772" s="1" t="s">
        <v>66</v>
      </c>
      <c r="L1772" s="1" t="s">
        <v>67</v>
      </c>
      <c r="M1772" s="1" t="s">
        <v>68</v>
      </c>
      <c r="N1772" s="1" t="s">
        <v>34</v>
      </c>
      <c r="O1772" s="1" t="s">
        <v>35</v>
      </c>
      <c r="P1772" s="1" t="s">
        <v>25</v>
      </c>
      <c r="Q1772" s="1" t="s">
        <v>25</v>
      </c>
      <c r="R1772" s="1" t="s">
        <v>26</v>
      </c>
      <c r="S1772" s="1" t="s">
        <v>25</v>
      </c>
      <c r="T1772" s="1" t="s">
        <v>25</v>
      </c>
      <c r="U1772" s="1" t="s">
        <v>36</v>
      </c>
      <c r="V1772" s="1" t="s">
        <v>41</v>
      </c>
      <c r="W1772" s="1" t="s">
        <v>30</v>
      </c>
      <c r="X1772" s="1" t="s">
        <v>26</v>
      </c>
      <c r="Y1772">
        <v>2</v>
      </c>
    </row>
    <row r="1773" spans="1:25" x14ac:dyDescent="0.25">
      <c r="A1773" s="1" t="s">
        <v>25</v>
      </c>
      <c r="B1773" s="1" t="s">
        <v>26</v>
      </c>
      <c r="C1773" s="1" t="s">
        <v>26</v>
      </c>
      <c r="D1773" s="1" t="s">
        <v>27</v>
      </c>
      <c r="E1773" s="1" t="s">
        <v>28</v>
      </c>
      <c r="F1773">
        <v>2018</v>
      </c>
      <c r="G1773">
        <v>2018</v>
      </c>
      <c r="H1773">
        <v>2018</v>
      </c>
      <c r="I1773" s="1" t="s">
        <v>29</v>
      </c>
      <c r="J1773" s="1" t="s">
        <v>30</v>
      </c>
      <c r="K1773" s="1" t="s">
        <v>50</v>
      </c>
      <c r="L1773" s="1" t="s">
        <v>207</v>
      </c>
      <c r="M1773" s="1" t="s">
        <v>94</v>
      </c>
      <c r="N1773" s="1" t="s">
        <v>34</v>
      </c>
      <c r="O1773" s="1" t="s">
        <v>35</v>
      </c>
      <c r="P1773" s="1" t="s">
        <v>26</v>
      </c>
      <c r="Q1773" s="1" t="s">
        <v>25</v>
      </c>
      <c r="R1773" s="1" t="s">
        <v>26</v>
      </c>
      <c r="S1773" s="1" t="s">
        <v>26</v>
      </c>
      <c r="T1773" s="1" t="s">
        <v>26</v>
      </c>
      <c r="U1773" s="1" t="s">
        <v>36</v>
      </c>
      <c r="V1773" s="1" t="s">
        <v>41</v>
      </c>
      <c r="W1773" s="1" t="s">
        <v>30</v>
      </c>
      <c r="X1773" s="1" t="s">
        <v>26</v>
      </c>
      <c r="Y1773">
        <v>1</v>
      </c>
    </row>
    <row r="1774" spans="1:25" x14ac:dyDescent="0.25">
      <c r="A1774" s="1" t="s">
        <v>25</v>
      </c>
      <c r="B1774" s="1" t="s">
        <v>26</v>
      </c>
      <c r="C1774" s="1" t="s">
        <v>26</v>
      </c>
      <c r="D1774" s="1" t="s">
        <v>27</v>
      </c>
      <c r="E1774" s="1" t="s">
        <v>28</v>
      </c>
      <c r="F1774">
        <v>2019</v>
      </c>
      <c r="G1774">
        <v>2019</v>
      </c>
      <c r="H1774">
        <v>2019</v>
      </c>
      <c r="I1774" s="1" t="s">
        <v>29</v>
      </c>
      <c r="J1774" s="1" t="s">
        <v>30</v>
      </c>
      <c r="K1774" s="1" t="s">
        <v>63</v>
      </c>
      <c r="L1774" s="1" t="s">
        <v>272</v>
      </c>
      <c r="M1774" s="1" t="s">
        <v>65</v>
      </c>
      <c r="N1774" s="1" t="s">
        <v>34</v>
      </c>
      <c r="O1774" s="1" t="s">
        <v>35</v>
      </c>
      <c r="P1774" s="1" t="s">
        <v>25</v>
      </c>
      <c r="Q1774" s="1" t="s">
        <v>25</v>
      </c>
      <c r="R1774" s="1" t="s">
        <v>26</v>
      </c>
      <c r="S1774" s="1" t="s">
        <v>25</v>
      </c>
      <c r="T1774" s="1" t="s">
        <v>26</v>
      </c>
      <c r="U1774" s="1" t="s">
        <v>36</v>
      </c>
      <c r="V1774" s="1" t="s">
        <v>41</v>
      </c>
      <c r="W1774" s="1" t="s">
        <v>551</v>
      </c>
      <c r="X1774" s="1" t="s">
        <v>26</v>
      </c>
      <c r="Y1774">
        <v>1</v>
      </c>
    </row>
    <row r="1775" spans="1:25" x14ac:dyDescent="0.25">
      <c r="A1775" s="1" t="s">
        <v>25</v>
      </c>
      <c r="B1775" s="1" t="s">
        <v>26</v>
      </c>
      <c r="C1775" s="1" t="s">
        <v>26</v>
      </c>
      <c r="D1775" s="1" t="s">
        <v>46</v>
      </c>
      <c r="E1775" s="1" t="s">
        <v>53</v>
      </c>
      <c r="F1775">
        <v>2019</v>
      </c>
      <c r="G1775">
        <v>2019</v>
      </c>
      <c r="H1775">
        <v>2017</v>
      </c>
      <c r="I1775" s="1" t="s">
        <v>29</v>
      </c>
      <c r="J1775" s="1" t="s">
        <v>30</v>
      </c>
      <c r="K1775" s="1" t="s">
        <v>60</v>
      </c>
      <c r="L1775" s="1" t="s">
        <v>73</v>
      </c>
      <c r="M1775" s="1" t="s">
        <v>74</v>
      </c>
      <c r="N1775" s="1" t="s">
        <v>34</v>
      </c>
      <c r="O1775" s="1" t="s">
        <v>35</v>
      </c>
      <c r="P1775" s="1" t="s">
        <v>25</v>
      </c>
      <c r="Q1775" s="1" t="s">
        <v>25</v>
      </c>
      <c r="R1775" s="1" t="s">
        <v>26</v>
      </c>
      <c r="S1775" s="1" t="s">
        <v>25</v>
      </c>
      <c r="T1775" s="1" t="s">
        <v>25</v>
      </c>
      <c r="U1775" s="1" t="s">
        <v>36</v>
      </c>
      <c r="V1775" s="1" t="s">
        <v>41</v>
      </c>
      <c r="W1775" s="1" t="s">
        <v>551</v>
      </c>
      <c r="X1775" s="1" t="s">
        <v>26</v>
      </c>
      <c r="Y1775">
        <v>1</v>
      </c>
    </row>
    <row r="1776" spans="1:25" x14ac:dyDescent="0.25">
      <c r="A1776" s="1" t="s">
        <v>25</v>
      </c>
      <c r="B1776" s="1" t="s">
        <v>26</v>
      </c>
      <c r="C1776" s="1" t="s">
        <v>26</v>
      </c>
      <c r="D1776" s="1" t="s">
        <v>27</v>
      </c>
      <c r="E1776" s="1" t="s">
        <v>28</v>
      </c>
      <c r="F1776">
        <v>2016</v>
      </c>
      <c r="G1776">
        <v>2016</v>
      </c>
      <c r="H1776">
        <v>2016</v>
      </c>
      <c r="I1776" s="1" t="s">
        <v>29</v>
      </c>
      <c r="J1776" s="1" t="s">
        <v>30</v>
      </c>
      <c r="K1776" s="1" t="s">
        <v>66</v>
      </c>
      <c r="L1776" s="1" t="s">
        <v>328</v>
      </c>
      <c r="M1776" s="1" t="s">
        <v>175</v>
      </c>
      <c r="N1776" s="1" t="s">
        <v>34</v>
      </c>
      <c r="O1776" s="1" t="s">
        <v>35</v>
      </c>
      <c r="P1776" s="1" t="s">
        <v>25</v>
      </c>
      <c r="Q1776" s="1" t="s">
        <v>25</v>
      </c>
      <c r="R1776" s="1" t="s">
        <v>26</v>
      </c>
      <c r="S1776" s="1" t="s">
        <v>26</v>
      </c>
      <c r="T1776" s="1" t="s">
        <v>25</v>
      </c>
      <c r="U1776" s="1" t="s">
        <v>36</v>
      </c>
      <c r="V1776" s="1" t="s">
        <v>41</v>
      </c>
      <c r="W1776" s="1" t="s">
        <v>30</v>
      </c>
      <c r="X1776" s="1" t="s">
        <v>26</v>
      </c>
      <c r="Y1776">
        <v>3</v>
      </c>
    </row>
    <row r="1777" spans="1:25" x14ac:dyDescent="0.25">
      <c r="A1777" s="1" t="s">
        <v>25</v>
      </c>
      <c r="B1777" s="1" t="s">
        <v>26</v>
      </c>
      <c r="C1777" s="1" t="s">
        <v>26</v>
      </c>
      <c r="D1777" s="1" t="s">
        <v>27</v>
      </c>
      <c r="E1777" s="1" t="s">
        <v>42</v>
      </c>
      <c r="F1777">
        <v>2017</v>
      </c>
      <c r="G1777">
        <v>2017</v>
      </c>
      <c r="H1777">
        <v>2017</v>
      </c>
      <c r="I1777" s="1" t="s">
        <v>29</v>
      </c>
      <c r="J1777" s="1" t="s">
        <v>30</v>
      </c>
      <c r="K1777" s="1" t="s">
        <v>43</v>
      </c>
      <c r="L1777" s="1" t="s">
        <v>44</v>
      </c>
      <c r="M1777" s="1" t="s">
        <v>45</v>
      </c>
      <c r="N1777" s="1" t="s">
        <v>34</v>
      </c>
      <c r="O1777" s="1" t="s">
        <v>35</v>
      </c>
      <c r="P1777" s="1" t="s">
        <v>26</v>
      </c>
      <c r="Q1777" s="1" t="s">
        <v>26</v>
      </c>
      <c r="R1777" s="1" t="s">
        <v>26</v>
      </c>
      <c r="S1777" s="1" t="s">
        <v>26</v>
      </c>
      <c r="T1777" s="1" t="s">
        <v>26</v>
      </c>
      <c r="U1777" s="1" t="s">
        <v>36</v>
      </c>
      <c r="V1777" s="1" t="s">
        <v>41</v>
      </c>
      <c r="W1777" s="1" t="s">
        <v>30</v>
      </c>
      <c r="X1777" s="1" t="s">
        <v>26</v>
      </c>
      <c r="Y1777">
        <v>1</v>
      </c>
    </row>
    <row r="1778" spans="1:25" x14ac:dyDescent="0.25">
      <c r="A1778" s="1" t="s">
        <v>25</v>
      </c>
      <c r="B1778" s="1" t="s">
        <v>26</v>
      </c>
      <c r="C1778" s="1" t="s">
        <v>26</v>
      </c>
      <c r="D1778" s="1" t="s">
        <v>27</v>
      </c>
      <c r="E1778" s="1" t="s">
        <v>42</v>
      </c>
      <c r="F1778">
        <v>2018</v>
      </c>
      <c r="G1778">
        <v>2018</v>
      </c>
      <c r="H1778">
        <v>2018</v>
      </c>
      <c r="I1778" s="1" t="s">
        <v>29</v>
      </c>
      <c r="J1778" s="1" t="s">
        <v>30</v>
      </c>
      <c r="K1778" s="1" t="s">
        <v>38</v>
      </c>
      <c r="L1778" s="1" t="s">
        <v>39</v>
      </c>
      <c r="M1778" s="1" t="s">
        <v>40</v>
      </c>
      <c r="N1778" s="1" t="s">
        <v>34</v>
      </c>
      <c r="O1778" s="1" t="s">
        <v>35</v>
      </c>
      <c r="P1778" s="1" t="s">
        <v>26</v>
      </c>
      <c r="Q1778" s="1" t="s">
        <v>26</v>
      </c>
      <c r="R1778" s="1" t="s">
        <v>26</v>
      </c>
      <c r="S1778" s="1" t="s">
        <v>26</v>
      </c>
      <c r="T1778" s="1" t="s">
        <v>26</v>
      </c>
      <c r="U1778" s="1" t="s">
        <v>36</v>
      </c>
      <c r="V1778" s="1" t="s">
        <v>41</v>
      </c>
      <c r="W1778" s="1" t="s">
        <v>30</v>
      </c>
      <c r="X1778" s="1" t="s">
        <v>25</v>
      </c>
      <c r="Y1778">
        <v>1</v>
      </c>
    </row>
    <row r="1779" spans="1:25" x14ac:dyDescent="0.25">
      <c r="A1779" s="1" t="s">
        <v>25</v>
      </c>
      <c r="B1779" s="1" t="s">
        <v>26</v>
      </c>
      <c r="C1779" s="1" t="s">
        <v>26</v>
      </c>
      <c r="D1779" s="1" t="s">
        <v>27</v>
      </c>
      <c r="E1779" s="1" t="s">
        <v>28</v>
      </c>
      <c r="F1779">
        <v>2016</v>
      </c>
      <c r="G1779">
        <v>2016</v>
      </c>
      <c r="H1779">
        <v>2016</v>
      </c>
      <c r="I1779" s="1" t="s">
        <v>29</v>
      </c>
      <c r="J1779" s="1" t="s">
        <v>30</v>
      </c>
      <c r="K1779" s="1" t="s">
        <v>75</v>
      </c>
      <c r="L1779" s="1" t="s">
        <v>133</v>
      </c>
      <c r="M1779" s="1" t="s">
        <v>77</v>
      </c>
      <c r="N1779" s="1" t="s">
        <v>34</v>
      </c>
      <c r="O1779" s="1" t="s">
        <v>35</v>
      </c>
      <c r="P1779" s="1" t="s">
        <v>25</v>
      </c>
      <c r="Q1779" s="1" t="s">
        <v>25</v>
      </c>
      <c r="R1779" s="1" t="s">
        <v>26</v>
      </c>
      <c r="S1779" s="1" t="s">
        <v>25</v>
      </c>
      <c r="T1779" s="1" t="s">
        <v>26</v>
      </c>
      <c r="U1779" s="1" t="s">
        <v>36</v>
      </c>
      <c r="V1779" s="1" t="s">
        <v>41</v>
      </c>
      <c r="W1779" s="1" t="s">
        <v>30</v>
      </c>
      <c r="X1779" s="1" t="s">
        <v>25</v>
      </c>
      <c r="Y1779">
        <v>1</v>
      </c>
    </row>
    <row r="1780" spans="1:25" x14ac:dyDescent="0.25">
      <c r="A1780" s="1" t="s">
        <v>25</v>
      </c>
      <c r="B1780" s="1" t="s">
        <v>26</v>
      </c>
      <c r="C1780" s="1" t="s">
        <v>26</v>
      </c>
      <c r="D1780" s="1" t="s">
        <v>27</v>
      </c>
      <c r="E1780" s="1" t="s">
        <v>28</v>
      </c>
      <c r="F1780">
        <v>2016</v>
      </c>
      <c r="G1780">
        <v>2016</v>
      </c>
      <c r="H1780">
        <v>2016</v>
      </c>
      <c r="I1780" s="1" t="s">
        <v>29</v>
      </c>
      <c r="J1780" s="1" t="s">
        <v>30</v>
      </c>
      <c r="K1780" s="1" t="s">
        <v>168</v>
      </c>
      <c r="L1780" s="1" t="s">
        <v>169</v>
      </c>
      <c r="M1780" s="1" t="s">
        <v>62</v>
      </c>
      <c r="N1780" s="1" t="s">
        <v>34</v>
      </c>
      <c r="O1780" s="1" t="s">
        <v>35</v>
      </c>
      <c r="P1780" s="1" t="s">
        <v>25</v>
      </c>
      <c r="Q1780" s="1" t="s">
        <v>25</v>
      </c>
      <c r="R1780" s="1" t="s">
        <v>26</v>
      </c>
      <c r="S1780" s="1" t="s">
        <v>26</v>
      </c>
      <c r="T1780" s="1" t="s">
        <v>26</v>
      </c>
      <c r="U1780" s="1" t="s">
        <v>36</v>
      </c>
      <c r="V1780" s="1" t="s">
        <v>41</v>
      </c>
      <c r="W1780" s="1" t="s">
        <v>30</v>
      </c>
      <c r="X1780" s="1" t="s">
        <v>25</v>
      </c>
      <c r="Y1780">
        <v>1</v>
      </c>
    </row>
    <row r="1781" spans="1:25" x14ac:dyDescent="0.25">
      <c r="A1781" s="1" t="s">
        <v>25</v>
      </c>
      <c r="B1781" s="1" t="s">
        <v>26</v>
      </c>
      <c r="C1781" s="1" t="s">
        <v>26</v>
      </c>
      <c r="D1781" s="1" t="s">
        <v>27</v>
      </c>
      <c r="E1781" s="1" t="s">
        <v>69</v>
      </c>
      <c r="F1781">
        <v>2018</v>
      </c>
      <c r="G1781">
        <v>2018</v>
      </c>
      <c r="H1781">
        <v>2018</v>
      </c>
      <c r="I1781" s="1" t="s">
        <v>29</v>
      </c>
      <c r="J1781" s="1" t="s">
        <v>30</v>
      </c>
      <c r="K1781" s="1" t="s">
        <v>57</v>
      </c>
      <c r="L1781" s="1" t="s">
        <v>335</v>
      </c>
      <c r="M1781" s="1" t="s">
        <v>59</v>
      </c>
      <c r="N1781" s="1" t="s">
        <v>34</v>
      </c>
      <c r="O1781" s="1" t="s">
        <v>35</v>
      </c>
      <c r="P1781" s="1" t="s">
        <v>25</v>
      </c>
      <c r="Q1781" s="1" t="s">
        <v>26</v>
      </c>
      <c r="R1781" s="1" t="s">
        <v>26</v>
      </c>
      <c r="S1781" s="1" t="s">
        <v>26</v>
      </c>
      <c r="T1781" s="1" t="s">
        <v>25</v>
      </c>
      <c r="U1781" s="1" t="s">
        <v>36</v>
      </c>
      <c r="V1781" s="1" t="s">
        <v>41</v>
      </c>
      <c r="W1781" s="1" t="s">
        <v>30</v>
      </c>
      <c r="X1781" s="1" t="s">
        <v>25</v>
      </c>
      <c r="Y1781">
        <v>1</v>
      </c>
    </row>
    <row r="1782" spans="1:25" x14ac:dyDescent="0.25">
      <c r="A1782" s="1" t="s">
        <v>25</v>
      </c>
      <c r="B1782" s="1" t="s">
        <v>26</v>
      </c>
      <c r="C1782" s="1" t="s">
        <v>26</v>
      </c>
      <c r="D1782" s="1" t="s">
        <v>27</v>
      </c>
      <c r="E1782" s="1" t="s">
        <v>85</v>
      </c>
      <c r="F1782">
        <v>2017</v>
      </c>
      <c r="G1782">
        <v>2017</v>
      </c>
      <c r="H1782">
        <v>2017</v>
      </c>
      <c r="I1782" s="1" t="s">
        <v>29</v>
      </c>
      <c r="J1782" s="1" t="s">
        <v>30</v>
      </c>
      <c r="K1782" s="1" t="s">
        <v>43</v>
      </c>
      <c r="L1782" s="1" t="s">
        <v>44</v>
      </c>
      <c r="M1782" s="1" t="s">
        <v>45</v>
      </c>
      <c r="N1782" s="1" t="s">
        <v>34</v>
      </c>
      <c r="O1782" s="1" t="s">
        <v>35</v>
      </c>
      <c r="P1782" s="1" t="s">
        <v>25</v>
      </c>
      <c r="Q1782" s="1" t="s">
        <v>26</v>
      </c>
      <c r="R1782" s="1" t="s">
        <v>26</v>
      </c>
      <c r="S1782" s="1" t="s">
        <v>25</v>
      </c>
      <c r="T1782" s="1" t="s">
        <v>25</v>
      </c>
      <c r="U1782" s="1" t="s">
        <v>36</v>
      </c>
      <c r="V1782" s="1" t="s">
        <v>41</v>
      </c>
      <c r="W1782" s="1" t="s">
        <v>30</v>
      </c>
      <c r="X1782" s="1" t="s">
        <v>26</v>
      </c>
      <c r="Y1782">
        <v>1</v>
      </c>
    </row>
    <row r="1783" spans="1:25" x14ac:dyDescent="0.25">
      <c r="A1783" s="1" t="s">
        <v>25</v>
      </c>
      <c r="B1783" s="1" t="s">
        <v>26</v>
      </c>
      <c r="C1783" s="1" t="s">
        <v>26</v>
      </c>
      <c r="D1783" s="1" t="s">
        <v>46</v>
      </c>
      <c r="E1783" s="1" t="s">
        <v>53</v>
      </c>
      <c r="F1783">
        <v>2017</v>
      </c>
      <c r="G1783">
        <v>2017</v>
      </c>
      <c r="H1783">
        <v>2017</v>
      </c>
      <c r="I1783" s="1" t="s">
        <v>29</v>
      </c>
      <c r="J1783" s="1" t="s">
        <v>30</v>
      </c>
      <c r="K1783" s="1" t="s">
        <v>43</v>
      </c>
      <c r="L1783" s="1" t="s">
        <v>44</v>
      </c>
      <c r="M1783" s="1" t="s">
        <v>45</v>
      </c>
      <c r="N1783" s="1" t="s">
        <v>34</v>
      </c>
      <c r="O1783" s="1" t="s">
        <v>35</v>
      </c>
      <c r="P1783" s="1" t="s">
        <v>25</v>
      </c>
      <c r="Q1783" s="1" t="s">
        <v>25</v>
      </c>
      <c r="R1783" s="1" t="s">
        <v>26</v>
      </c>
      <c r="S1783" s="1" t="s">
        <v>25</v>
      </c>
      <c r="T1783" s="1" t="s">
        <v>25</v>
      </c>
      <c r="U1783" s="1" t="s">
        <v>36</v>
      </c>
      <c r="V1783" s="1" t="s">
        <v>41</v>
      </c>
      <c r="W1783" s="1" t="s">
        <v>30</v>
      </c>
      <c r="X1783" s="1" t="s">
        <v>25</v>
      </c>
      <c r="Y1783">
        <v>1</v>
      </c>
    </row>
    <row r="1784" spans="1:25" x14ac:dyDescent="0.25">
      <c r="A1784" s="1" t="s">
        <v>25</v>
      </c>
      <c r="B1784" s="1" t="s">
        <v>26</v>
      </c>
      <c r="C1784" s="1" t="s">
        <v>26</v>
      </c>
      <c r="D1784" s="1" t="s">
        <v>27</v>
      </c>
      <c r="E1784" s="1" t="s">
        <v>28</v>
      </c>
      <c r="F1784">
        <v>2016</v>
      </c>
      <c r="G1784">
        <v>2016</v>
      </c>
      <c r="H1784">
        <v>2016</v>
      </c>
      <c r="I1784" s="1" t="s">
        <v>29</v>
      </c>
      <c r="J1784" s="1" t="s">
        <v>30</v>
      </c>
      <c r="K1784" s="1" t="s">
        <v>82</v>
      </c>
      <c r="L1784" s="1" t="s">
        <v>83</v>
      </c>
      <c r="M1784" s="1" t="s">
        <v>84</v>
      </c>
      <c r="N1784" s="1" t="s">
        <v>34</v>
      </c>
      <c r="O1784" s="1" t="s">
        <v>35</v>
      </c>
      <c r="P1784" s="1" t="s">
        <v>25</v>
      </c>
      <c r="Q1784" s="1" t="s">
        <v>25</v>
      </c>
      <c r="R1784" s="1" t="s">
        <v>26</v>
      </c>
      <c r="S1784" s="1" t="s">
        <v>26</v>
      </c>
      <c r="T1784" s="1" t="s">
        <v>25</v>
      </c>
      <c r="U1784" s="1" t="s">
        <v>56</v>
      </c>
      <c r="V1784" s="1" t="s">
        <v>41</v>
      </c>
      <c r="W1784" s="1" t="s">
        <v>30</v>
      </c>
      <c r="X1784" s="1" t="s">
        <v>25</v>
      </c>
      <c r="Y1784">
        <v>1</v>
      </c>
    </row>
    <row r="1785" spans="1:25" x14ac:dyDescent="0.25">
      <c r="A1785" s="1" t="s">
        <v>25</v>
      </c>
      <c r="B1785" s="1" t="s">
        <v>26</v>
      </c>
      <c r="C1785" s="1" t="s">
        <v>26</v>
      </c>
      <c r="D1785" s="1" t="s">
        <v>27</v>
      </c>
      <c r="E1785" s="1" t="s">
        <v>28</v>
      </c>
      <c r="F1785">
        <v>2017</v>
      </c>
      <c r="G1785">
        <v>2017</v>
      </c>
      <c r="H1785">
        <v>2017</v>
      </c>
      <c r="I1785" s="1" t="s">
        <v>29</v>
      </c>
      <c r="J1785" s="1" t="s">
        <v>30</v>
      </c>
      <c r="K1785" s="1" t="s">
        <v>66</v>
      </c>
      <c r="L1785" s="1" t="s">
        <v>341</v>
      </c>
      <c r="M1785" s="1" t="s">
        <v>175</v>
      </c>
      <c r="N1785" s="1" t="s">
        <v>34</v>
      </c>
      <c r="O1785" s="1" t="s">
        <v>35</v>
      </c>
      <c r="P1785" s="1" t="s">
        <v>25</v>
      </c>
      <c r="Q1785" s="1" t="s">
        <v>25</v>
      </c>
      <c r="R1785" s="1" t="s">
        <v>26</v>
      </c>
      <c r="S1785" s="1" t="s">
        <v>25</v>
      </c>
      <c r="T1785" s="1" t="s">
        <v>25</v>
      </c>
      <c r="U1785" s="1" t="s">
        <v>36</v>
      </c>
      <c r="V1785" s="1" t="s">
        <v>41</v>
      </c>
      <c r="W1785" s="1" t="s">
        <v>30</v>
      </c>
      <c r="X1785" s="1" t="s">
        <v>26</v>
      </c>
      <c r="Y1785">
        <v>1</v>
      </c>
    </row>
    <row r="1786" spans="1:25" x14ac:dyDescent="0.25">
      <c r="A1786" s="1" t="s">
        <v>25</v>
      </c>
      <c r="B1786" s="1" t="s">
        <v>26</v>
      </c>
      <c r="C1786" s="1" t="s">
        <v>26</v>
      </c>
      <c r="D1786" s="1" t="s">
        <v>27</v>
      </c>
      <c r="E1786" s="1" t="s">
        <v>28</v>
      </c>
      <c r="F1786">
        <v>2016</v>
      </c>
      <c r="G1786">
        <v>2016</v>
      </c>
      <c r="H1786">
        <v>2016</v>
      </c>
      <c r="I1786" s="1" t="s">
        <v>29</v>
      </c>
      <c r="J1786" s="1" t="s">
        <v>30</v>
      </c>
      <c r="K1786" s="1" t="s">
        <v>31</v>
      </c>
      <c r="L1786" s="1" t="s">
        <v>257</v>
      </c>
      <c r="M1786" s="1" t="s">
        <v>33</v>
      </c>
      <c r="N1786" s="1" t="s">
        <v>34</v>
      </c>
      <c r="O1786" s="1" t="s">
        <v>35</v>
      </c>
      <c r="P1786" s="1" t="s">
        <v>25</v>
      </c>
      <c r="Q1786" s="1" t="s">
        <v>25</v>
      </c>
      <c r="R1786" s="1" t="s">
        <v>26</v>
      </c>
      <c r="S1786" s="1" t="s">
        <v>25</v>
      </c>
      <c r="T1786" s="1" t="s">
        <v>25</v>
      </c>
      <c r="U1786" s="1" t="s">
        <v>36</v>
      </c>
      <c r="V1786" s="1" t="s">
        <v>41</v>
      </c>
      <c r="W1786" s="1" t="s">
        <v>30</v>
      </c>
      <c r="X1786" s="1" t="s">
        <v>26</v>
      </c>
      <c r="Y1786">
        <v>1</v>
      </c>
    </row>
    <row r="1787" spans="1:25" x14ac:dyDescent="0.25">
      <c r="A1787" s="1" t="s">
        <v>25</v>
      </c>
      <c r="B1787" s="1" t="s">
        <v>26</v>
      </c>
      <c r="C1787" s="1" t="s">
        <v>26</v>
      </c>
      <c r="D1787" s="1" t="s">
        <v>46</v>
      </c>
      <c r="E1787" s="1" t="s">
        <v>42</v>
      </c>
      <c r="F1787">
        <v>2018</v>
      </c>
      <c r="G1787">
        <v>2018</v>
      </c>
      <c r="H1787">
        <v>2018</v>
      </c>
      <c r="I1787" s="1" t="s">
        <v>29</v>
      </c>
      <c r="J1787" s="1" t="s">
        <v>30</v>
      </c>
      <c r="K1787" s="1" t="s">
        <v>130</v>
      </c>
      <c r="L1787" s="1" t="s">
        <v>131</v>
      </c>
      <c r="M1787" s="1" t="s">
        <v>132</v>
      </c>
      <c r="N1787" s="1" t="s">
        <v>34</v>
      </c>
      <c r="O1787" s="1" t="s">
        <v>35</v>
      </c>
      <c r="P1787" s="1" t="s">
        <v>26</v>
      </c>
      <c r="Q1787" s="1" t="s">
        <v>26</v>
      </c>
      <c r="R1787" s="1" t="s">
        <v>26</v>
      </c>
      <c r="S1787" s="1" t="s">
        <v>26</v>
      </c>
      <c r="T1787" s="1" t="s">
        <v>26</v>
      </c>
      <c r="U1787" s="1" t="s">
        <v>36</v>
      </c>
      <c r="V1787" s="1" t="s">
        <v>41</v>
      </c>
      <c r="W1787" s="1" t="s">
        <v>30</v>
      </c>
      <c r="X1787" s="1" t="s">
        <v>26</v>
      </c>
      <c r="Y1787">
        <v>1</v>
      </c>
    </row>
    <row r="1788" spans="1:25" x14ac:dyDescent="0.25">
      <c r="A1788" s="1" t="s">
        <v>25</v>
      </c>
      <c r="B1788" s="1" t="s">
        <v>26</v>
      </c>
      <c r="C1788" s="1" t="s">
        <v>26</v>
      </c>
      <c r="D1788" s="1" t="s">
        <v>27</v>
      </c>
      <c r="E1788" s="1" t="s">
        <v>28</v>
      </c>
      <c r="F1788">
        <v>2017</v>
      </c>
      <c r="G1788">
        <v>2017</v>
      </c>
      <c r="H1788">
        <v>2017</v>
      </c>
      <c r="I1788" s="1" t="s">
        <v>29</v>
      </c>
      <c r="J1788" s="1" t="s">
        <v>30</v>
      </c>
      <c r="K1788" s="1" t="s">
        <v>63</v>
      </c>
      <c r="L1788" s="1" t="s">
        <v>272</v>
      </c>
      <c r="M1788" s="1" t="s">
        <v>65</v>
      </c>
      <c r="N1788" s="1" t="s">
        <v>34</v>
      </c>
      <c r="O1788" s="1" t="s">
        <v>35</v>
      </c>
      <c r="P1788" s="1" t="s">
        <v>25</v>
      </c>
      <c r="Q1788" s="1" t="s">
        <v>25</v>
      </c>
      <c r="R1788" s="1" t="s">
        <v>26</v>
      </c>
      <c r="S1788" s="1" t="s">
        <v>26</v>
      </c>
      <c r="T1788" s="1" t="s">
        <v>25</v>
      </c>
      <c r="U1788" s="1" t="s">
        <v>36</v>
      </c>
      <c r="V1788" s="1" t="s">
        <v>41</v>
      </c>
      <c r="W1788" s="1" t="s">
        <v>30</v>
      </c>
      <c r="X1788" s="1" t="s">
        <v>26</v>
      </c>
      <c r="Y1788">
        <v>1</v>
      </c>
    </row>
    <row r="1789" spans="1:25" x14ac:dyDescent="0.25">
      <c r="A1789" s="1" t="s">
        <v>25</v>
      </c>
      <c r="B1789" s="1" t="s">
        <v>26</v>
      </c>
      <c r="C1789" s="1" t="s">
        <v>26</v>
      </c>
      <c r="D1789" s="1" t="s">
        <v>27</v>
      </c>
      <c r="E1789" s="1" t="s">
        <v>28</v>
      </c>
      <c r="F1789">
        <v>2018</v>
      </c>
      <c r="G1789">
        <v>2018</v>
      </c>
      <c r="H1789">
        <v>2018</v>
      </c>
      <c r="I1789" s="1" t="s">
        <v>29</v>
      </c>
      <c r="J1789" s="1" t="s">
        <v>30</v>
      </c>
      <c r="K1789" s="1" t="s">
        <v>66</v>
      </c>
      <c r="L1789" s="1" t="s">
        <v>67</v>
      </c>
      <c r="M1789" s="1" t="s">
        <v>68</v>
      </c>
      <c r="N1789" s="1" t="s">
        <v>34</v>
      </c>
      <c r="O1789" s="1" t="s">
        <v>35</v>
      </c>
      <c r="P1789" s="1" t="s">
        <v>25</v>
      </c>
      <c r="Q1789" s="1" t="s">
        <v>25</v>
      </c>
      <c r="R1789" s="1" t="s">
        <v>26</v>
      </c>
      <c r="S1789" s="1" t="s">
        <v>25</v>
      </c>
      <c r="T1789" s="1" t="s">
        <v>25</v>
      </c>
      <c r="U1789" s="1" t="s">
        <v>36</v>
      </c>
      <c r="V1789" s="1" t="s">
        <v>41</v>
      </c>
      <c r="W1789" s="1" t="s">
        <v>551</v>
      </c>
      <c r="X1789" s="1" t="s">
        <v>26</v>
      </c>
      <c r="Y1789">
        <v>1</v>
      </c>
    </row>
    <row r="1790" spans="1:25" x14ac:dyDescent="0.25">
      <c r="A1790" s="1" t="s">
        <v>25</v>
      </c>
      <c r="B1790" s="1" t="s">
        <v>26</v>
      </c>
      <c r="C1790" s="1" t="s">
        <v>26</v>
      </c>
      <c r="D1790" s="1" t="s">
        <v>27</v>
      </c>
      <c r="E1790" s="1" t="s">
        <v>28</v>
      </c>
      <c r="F1790">
        <v>2020</v>
      </c>
      <c r="G1790">
        <v>2020</v>
      </c>
      <c r="H1790">
        <v>2020</v>
      </c>
      <c r="I1790" s="1" t="s">
        <v>29</v>
      </c>
      <c r="J1790" s="1" t="s">
        <v>30</v>
      </c>
      <c r="K1790" s="1" t="s">
        <v>63</v>
      </c>
      <c r="L1790" s="1" t="s">
        <v>64</v>
      </c>
      <c r="M1790" s="1" t="s">
        <v>65</v>
      </c>
      <c r="N1790" s="1" t="s">
        <v>34</v>
      </c>
      <c r="O1790" s="1" t="s">
        <v>35</v>
      </c>
      <c r="P1790" s="1" t="s">
        <v>25</v>
      </c>
      <c r="Q1790" s="1" t="s">
        <v>25</v>
      </c>
      <c r="R1790" s="1" t="s">
        <v>26</v>
      </c>
      <c r="S1790" s="1" t="s">
        <v>25</v>
      </c>
      <c r="T1790" s="1" t="s">
        <v>25</v>
      </c>
      <c r="U1790" s="1" t="s">
        <v>36</v>
      </c>
      <c r="V1790" s="1" t="s">
        <v>41</v>
      </c>
      <c r="W1790" s="1" t="s">
        <v>30</v>
      </c>
      <c r="X1790" s="1" t="s">
        <v>26</v>
      </c>
      <c r="Y1790">
        <v>1</v>
      </c>
    </row>
    <row r="1791" spans="1:25" x14ac:dyDescent="0.25">
      <c r="A1791" s="1" t="s">
        <v>25</v>
      </c>
      <c r="B1791" s="1" t="s">
        <v>26</v>
      </c>
      <c r="C1791" s="1" t="s">
        <v>26</v>
      </c>
      <c r="D1791" s="1" t="s">
        <v>46</v>
      </c>
      <c r="E1791" s="1" t="s">
        <v>53</v>
      </c>
      <c r="F1791">
        <v>2016</v>
      </c>
      <c r="G1791">
        <v>2016</v>
      </c>
      <c r="H1791">
        <v>2016</v>
      </c>
      <c r="I1791" s="1" t="s">
        <v>29</v>
      </c>
      <c r="J1791" s="1" t="s">
        <v>30</v>
      </c>
      <c r="K1791" s="1" t="s">
        <v>75</v>
      </c>
      <c r="L1791" s="1" t="s">
        <v>133</v>
      </c>
      <c r="M1791" s="1" t="s">
        <v>77</v>
      </c>
      <c r="N1791" s="1" t="s">
        <v>34</v>
      </c>
      <c r="O1791" s="1" t="s">
        <v>35</v>
      </c>
      <c r="P1791" s="1" t="s">
        <v>25</v>
      </c>
      <c r="Q1791" s="1" t="s">
        <v>26</v>
      </c>
      <c r="R1791" s="1" t="s">
        <v>26</v>
      </c>
      <c r="S1791" s="1" t="s">
        <v>25</v>
      </c>
      <c r="T1791" s="1" t="s">
        <v>25</v>
      </c>
      <c r="U1791" s="1" t="s">
        <v>36</v>
      </c>
      <c r="V1791" s="1" t="s">
        <v>41</v>
      </c>
      <c r="W1791" s="1" t="s">
        <v>30</v>
      </c>
      <c r="X1791" s="1" t="s">
        <v>26</v>
      </c>
      <c r="Y1791">
        <v>1</v>
      </c>
    </row>
    <row r="1792" spans="1:25" x14ac:dyDescent="0.25">
      <c r="A1792" s="1" t="s">
        <v>25</v>
      </c>
      <c r="B1792" s="1" t="s">
        <v>26</v>
      </c>
      <c r="C1792" s="1" t="s">
        <v>26</v>
      </c>
      <c r="D1792" s="1" t="s">
        <v>46</v>
      </c>
      <c r="E1792" s="1" t="s">
        <v>53</v>
      </c>
      <c r="F1792">
        <v>2019</v>
      </c>
      <c r="G1792">
        <v>2019</v>
      </c>
      <c r="H1792">
        <v>2019</v>
      </c>
      <c r="I1792" s="1" t="s">
        <v>29</v>
      </c>
      <c r="J1792" s="1" t="s">
        <v>30</v>
      </c>
      <c r="K1792" s="1" t="s">
        <v>168</v>
      </c>
      <c r="L1792" s="1" t="s">
        <v>169</v>
      </c>
      <c r="M1792" s="1" t="s">
        <v>62</v>
      </c>
      <c r="N1792" s="1" t="s">
        <v>34</v>
      </c>
      <c r="O1792" s="1" t="s">
        <v>35</v>
      </c>
      <c r="P1792" s="1" t="s">
        <v>25</v>
      </c>
      <c r="Q1792" s="1" t="s">
        <v>26</v>
      </c>
      <c r="R1792" s="1" t="s">
        <v>26</v>
      </c>
      <c r="S1792" s="1" t="s">
        <v>25</v>
      </c>
      <c r="T1792" s="1" t="s">
        <v>25</v>
      </c>
      <c r="U1792" s="1" t="s">
        <v>36</v>
      </c>
      <c r="V1792" s="1" t="s">
        <v>41</v>
      </c>
      <c r="W1792" s="1" t="s">
        <v>551</v>
      </c>
      <c r="X1792" s="1" t="s">
        <v>25</v>
      </c>
      <c r="Y1792">
        <v>1</v>
      </c>
    </row>
    <row r="1793" spans="1:25" x14ac:dyDescent="0.25">
      <c r="A1793" s="1" t="s">
        <v>25</v>
      </c>
      <c r="B1793" s="1" t="s">
        <v>26</v>
      </c>
      <c r="C1793" s="1" t="s">
        <v>26</v>
      </c>
      <c r="D1793" s="1" t="s">
        <v>27</v>
      </c>
      <c r="E1793" s="1" t="s">
        <v>53</v>
      </c>
      <c r="F1793">
        <v>2020</v>
      </c>
      <c r="G1793">
        <v>2020</v>
      </c>
      <c r="H1793">
        <v>2020</v>
      </c>
      <c r="I1793" s="1" t="s">
        <v>29</v>
      </c>
      <c r="J1793" s="1" t="s">
        <v>30</v>
      </c>
      <c r="K1793" s="1" t="s">
        <v>75</v>
      </c>
      <c r="L1793" s="1" t="s">
        <v>76</v>
      </c>
      <c r="M1793" s="1" t="s">
        <v>77</v>
      </c>
      <c r="N1793" s="1" t="s">
        <v>34</v>
      </c>
      <c r="O1793" s="1" t="s">
        <v>35</v>
      </c>
      <c r="P1793" s="1" t="s">
        <v>26</v>
      </c>
      <c r="Q1793" s="1" t="s">
        <v>26</v>
      </c>
      <c r="R1793" s="1" t="s">
        <v>26</v>
      </c>
      <c r="S1793" s="1" t="s">
        <v>26</v>
      </c>
      <c r="T1793" s="1" t="s">
        <v>26</v>
      </c>
      <c r="U1793" s="1" t="s">
        <v>56</v>
      </c>
      <c r="V1793" s="1" t="s">
        <v>41</v>
      </c>
      <c r="W1793" s="1" t="s">
        <v>551</v>
      </c>
      <c r="X1793" s="1" t="s">
        <v>26</v>
      </c>
      <c r="Y1793">
        <v>1</v>
      </c>
    </row>
    <row r="1794" spans="1:25" x14ac:dyDescent="0.25">
      <c r="A1794" s="1" t="s">
        <v>25</v>
      </c>
      <c r="B1794" s="1" t="s">
        <v>26</v>
      </c>
      <c r="C1794" s="1" t="s">
        <v>26</v>
      </c>
      <c r="D1794" s="1" t="s">
        <v>27</v>
      </c>
      <c r="E1794" s="1" t="s">
        <v>28</v>
      </c>
      <c r="F1794">
        <v>2015</v>
      </c>
      <c r="G1794">
        <v>2015</v>
      </c>
      <c r="H1794">
        <v>2015</v>
      </c>
      <c r="I1794" s="1" t="s">
        <v>29</v>
      </c>
      <c r="J1794" s="1" t="s">
        <v>30</v>
      </c>
      <c r="K1794" s="1" t="s">
        <v>130</v>
      </c>
      <c r="L1794" s="1" t="s">
        <v>345</v>
      </c>
      <c r="M1794" s="1" t="s">
        <v>132</v>
      </c>
      <c r="N1794" s="1" t="s">
        <v>34</v>
      </c>
      <c r="O1794" s="1" t="s">
        <v>35</v>
      </c>
      <c r="P1794" s="1" t="s">
        <v>25</v>
      </c>
      <c r="Q1794" s="1" t="s">
        <v>25</v>
      </c>
      <c r="R1794" s="1" t="s">
        <v>26</v>
      </c>
      <c r="S1794" s="1" t="s">
        <v>25</v>
      </c>
      <c r="T1794" s="1" t="s">
        <v>26</v>
      </c>
      <c r="U1794" s="1" t="s">
        <v>36</v>
      </c>
      <c r="V1794" s="1" t="s">
        <v>41</v>
      </c>
      <c r="W1794" s="1" t="s">
        <v>30</v>
      </c>
      <c r="X1794" s="1" t="s">
        <v>26</v>
      </c>
      <c r="Y1794">
        <v>1</v>
      </c>
    </row>
    <row r="1795" spans="1:25" x14ac:dyDescent="0.25">
      <c r="A1795" s="1" t="s">
        <v>25</v>
      </c>
      <c r="B1795" s="1" t="s">
        <v>26</v>
      </c>
      <c r="C1795" s="1" t="s">
        <v>26</v>
      </c>
      <c r="D1795" s="1" t="s">
        <v>27</v>
      </c>
      <c r="E1795" s="1" t="s">
        <v>28</v>
      </c>
      <c r="F1795">
        <v>2019</v>
      </c>
      <c r="G1795">
        <v>2019</v>
      </c>
      <c r="H1795">
        <v>2019</v>
      </c>
      <c r="I1795" s="1" t="s">
        <v>29</v>
      </c>
      <c r="J1795" s="1" t="s">
        <v>30</v>
      </c>
      <c r="K1795" s="1" t="s">
        <v>43</v>
      </c>
      <c r="L1795" s="1" t="s">
        <v>44</v>
      </c>
      <c r="M1795" s="1" t="s">
        <v>45</v>
      </c>
      <c r="N1795" s="1" t="s">
        <v>34</v>
      </c>
      <c r="O1795" s="1" t="s">
        <v>35</v>
      </c>
      <c r="P1795" s="1" t="s">
        <v>25</v>
      </c>
      <c r="Q1795" s="1" t="s">
        <v>25</v>
      </c>
      <c r="R1795" s="1" t="s">
        <v>26</v>
      </c>
      <c r="S1795" s="1" t="s">
        <v>25</v>
      </c>
      <c r="T1795" s="1" t="s">
        <v>26</v>
      </c>
      <c r="U1795" s="1" t="s">
        <v>56</v>
      </c>
      <c r="V1795" s="1" t="s">
        <v>41</v>
      </c>
      <c r="W1795" s="1" t="s">
        <v>30</v>
      </c>
      <c r="X1795" s="1" t="s">
        <v>26</v>
      </c>
      <c r="Y1795">
        <v>1</v>
      </c>
    </row>
    <row r="1796" spans="1:25" x14ac:dyDescent="0.25">
      <c r="A1796" s="1" t="s">
        <v>25</v>
      </c>
      <c r="B1796" s="1" t="s">
        <v>26</v>
      </c>
      <c r="C1796" s="1" t="s">
        <v>26</v>
      </c>
      <c r="D1796" s="1" t="s">
        <v>46</v>
      </c>
      <c r="E1796" s="1" t="s">
        <v>42</v>
      </c>
      <c r="F1796">
        <v>2017</v>
      </c>
      <c r="G1796">
        <v>2017</v>
      </c>
      <c r="H1796">
        <v>2017</v>
      </c>
      <c r="I1796" s="1" t="s">
        <v>29</v>
      </c>
      <c r="J1796" s="1" t="s">
        <v>30</v>
      </c>
      <c r="K1796" s="1" t="s">
        <v>99</v>
      </c>
      <c r="L1796" s="1" t="s">
        <v>100</v>
      </c>
      <c r="M1796" s="1" t="s">
        <v>101</v>
      </c>
      <c r="N1796" s="1" t="s">
        <v>34</v>
      </c>
      <c r="O1796" s="1" t="s">
        <v>35</v>
      </c>
      <c r="P1796" s="1" t="s">
        <v>26</v>
      </c>
      <c r="Q1796" s="1" t="s">
        <v>26</v>
      </c>
      <c r="R1796" s="1" t="s">
        <v>26</v>
      </c>
      <c r="S1796" s="1" t="s">
        <v>26</v>
      </c>
      <c r="T1796" s="1" t="s">
        <v>26</v>
      </c>
      <c r="U1796" s="1" t="s">
        <v>36</v>
      </c>
      <c r="V1796" s="1" t="s">
        <v>41</v>
      </c>
      <c r="W1796" s="1" t="s">
        <v>30</v>
      </c>
      <c r="X1796" s="1" t="s">
        <v>26</v>
      </c>
      <c r="Y1796">
        <v>1</v>
      </c>
    </row>
    <row r="1797" spans="1:25" x14ac:dyDescent="0.25">
      <c r="A1797" s="1" t="s">
        <v>25</v>
      </c>
      <c r="B1797" s="1" t="s">
        <v>26</v>
      </c>
      <c r="C1797" s="1" t="s">
        <v>26</v>
      </c>
      <c r="D1797" s="1" t="s">
        <v>46</v>
      </c>
      <c r="E1797" s="1" t="s">
        <v>53</v>
      </c>
      <c r="F1797">
        <v>2017</v>
      </c>
      <c r="G1797">
        <v>2017</v>
      </c>
      <c r="H1797">
        <v>2017</v>
      </c>
      <c r="I1797" s="1" t="s">
        <v>29</v>
      </c>
      <c r="J1797" s="1" t="s">
        <v>30</v>
      </c>
      <c r="K1797" s="1" t="s">
        <v>31</v>
      </c>
      <c r="L1797" s="1" t="s">
        <v>349</v>
      </c>
      <c r="M1797" s="1" t="s">
        <v>33</v>
      </c>
      <c r="N1797" s="1" t="s">
        <v>34</v>
      </c>
      <c r="O1797" s="1" t="s">
        <v>35</v>
      </c>
      <c r="P1797" s="1" t="s">
        <v>25</v>
      </c>
      <c r="Q1797" s="1" t="s">
        <v>26</v>
      </c>
      <c r="R1797" s="1" t="s">
        <v>26</v>
      </c>
      <c r="S1797" s="1" t="s">
        <v>25</v>
      </c>
      <c r="T1797" s="1" t="s">
        <v>26</v>
      </c>
      <c r="U1797" s="1" t="s">
        <v>36</v>
      </c>
      <c r="V1797" s="1" t="s">
        <v>41</v>
      </c>
      <c r="W1797" s="1" t="s">
        <v>30</v>
      </c>
      <c r="X1797" s="1" t="s">
        <v>25</v>
      </c>
      <c r="Y1797">
        <v>1</v>
      </c>
    </row>
    <row r="1798" spans="1:25" x14ac:dyDescent="0.25">
      <c r="A1798" s="1" t="s">
        <v>25</v>
      </c>
      <c r="B1798" s="1" t="s">
        <v>26</v>
      </c>
      <c r="C1798" s="1" t="s">
        <v>26</v>
      </c>
      <c r="D1798" s="1" t="s">
        <v>46</v>
      </c>
      <c r="E1798" s="1" t="s">
        <v>42</v>
      </c>
      <c r="F1798">
        <v>2018</v>
      </c>
      <c r="G1798">
        <v>2018</v>
      </c>
      <c r="H1798">
        <v>2018</v>
      </c>
      <c r="I1798" s="1" t="s">
        <v>29</v>
      </c>
      <c r="J1798" s="1" t="s">
        <v>30</v>
      </c>
      <c r="K1798" s="1" t="s">
        <v>43</v>
      </c>
      <c r="L1798" s="1" t="s">
        <v>44</v>
      </c>
      <c r="M1798" s="1" t="s">
        <v>45</v>
      </c>
      <c r="N1798" s="1" t="s">
        <v>34</v>
      </c>
      <c r="O1798" s="1" t="s">
        <v>35</v>
      </c>
      <c r="P1798" s="1" t="s">
        <v>26</v>
      </c>
      <c r="Q1798" s="1" t="s">
        <v>26</v>
      </c>
      <c r="R1798" s="1" t="s">
        <v>26</v>
      </c>
      <c r="S1798" s="1" t="s">
        <v>26</v>
      </c>
      <c r="T1798" s="1" t="s">
        <v>26</v>
      </c>
      <c r="U1798" s="1" t="s">
        <v>36</v>
      </c>
      <c r="V1798" s="1" t="s">
        <v>41</v>
      </c>
      <c r="W1798" s="1" t="s">
        <v>30</v>
      </c>
      <c r="X1798" s="1" t="s">
        <v>25</v>
      </c>
      <c r="Y1798">
        <v>2</v>
      </c>
    </row>
    <row r="1799" spans="1:25" x14ac:dyDescent="0.25">
      <c r="A1799" s="1" t="s">
        <v>25</v>
      </c>
      <c r="B1799" s="1" t="s">
        <v>26</v>
      </c>
      <c r="C1799" s="1" t="s">
        <v>26</v>
      </c>
      <c r="D1799" s="1" t="s">
        <v>27</v>
      </c>
      <c r="E1799" s="1" t="s">
        <v>28</v>
      </c>
      <c r="F1799">
        <v>2017</v>
      </c>
      <c r="G1799">
        <v>2017</v>
      </c>
      <c r="H1799">
        <v>2017</v>
      </c>
      <c r="I1799" s="1" t="s">
        <v>29</v>
      </c>
      <c r="J1799" s="1" t="s">
        <v>30</v>
      </c>
      <c r="K1799" s="1" t="s">
        <v>38</v>
      </c>
      <c r="L1799" s="1" t="s">
        <v>39</v>
      </c>
      <c r="M1799" s="1" t="s">
        <v>40</v>
      </c>
      <c r="N1799" s="1" t="s">
        <v>34</v>
      </c>
      <c r="O1799" s="1" t="s">
        <v>35</v>
      </c>
      <c r="P1799" s="1" t="s">
        <v>25</v>
      </c>
      <c r="Q1799" s="1" t="s">
        <v>25</v>
      </c>
      <c r="R1799" s="1" t="s">
        <v>26</v>
      </c>
      <c r="S1799" s="1" t="s">
        <v>26</v>
      </c>
      <c r="T1799" s="1" t="s">
        <v>25</v>
      </c>
      <c r="U1799" s="1" t="s">
        <v>36</v>
      </c>
      <c r="V1799" s="1" t="s">
        <v>41</v>
      </c>
      <c r="W1799" s="1" t="s">
        <v>30</v>
      </c>
      <c r="X1799" s="1" t="s">
        <v>26</v>
      </c>
      <c r="Y1799">
        <v>1</v>
      </c>
    </row>
    <row r="1800" spans="1:25" x14ac:dyDescent="0.25">
      <c r="A1800" s="1" t="s">
        <v>26</v>
      </c>
      <c r="B1800" s="1" t="s">
        <v>25</v>
      </c>
      <c r="C1800" s="1" t="s">
        <v>26</v>
      </c>
      <c r="D1800" s="1" t="s">
        <v>46</v>
      </c>
      <c r="E1800" s="1" t="s">
        <v>53</v>
      </c>
      <c r="F1800">
        <v>2019</v>
      </c>
      <c r="G1800">
        <v>2020</v>
      </c>
      <c r="H1800">
        <v>2018</v>
      </c>
      <c r="I1800" s="1" t="s">
        <v>29</v>
      </c>
      <c r="J1800" s="1" t="s">
        <v>30</v>
      </c>
      <c r="K1800" s="1" t="s">
        <v>38</v>
      </c>
      <c r="L1800" s="1" t="s">
        <v>156</v>
      </c>
      <c r="M1800" s="1" t="s">
        <v>40</v>
      </c>
      <c r="N1800" s="1" t="s">
        <v>34</v>
      </c>
      <c r="O1800" s="1" t="s">
        <v>35</v>
      </c>
      <c r="P1800" s="1" t="s">
        <v>25</v>
      </c>
      <c r="Q1800" s="1" t="s">
        <v>26</v>
      </c>
      <c r="R1800" s="1" t="s">
        <v>26</v>
      </c>
      <c r="S1800" s="1" t="s">
        <v>25</v>
      </c>
      <c r="T1800" s="1" t="s">
        <v>25</v>
      </c>
      <c r="U1800" s="1" t="s">
        <v>36</v>
      </c>
      <c r="V1800" s="1" t="s">
        <v>41</v>
      </c>
      <c r="W1800" s="1" t="s">
        <v>30</v>
      </c>
      <c r="X1800" s="1" t="s">
        <v>26</v>
      </c>
      <c r="Y1800">
        <v>1</v>
      </c>
    </row>
    <row r="1801" spans="1:25" x14ac:dyDescent="0.25">
      <c r="A1801" s="1" t="s">
        <v>25</v>
      </c>
      <c r="B1801" s="1" t="s">
        <v>26</v>
      </c>
      <c r="C1801" s="1" t="s">
        <v>26</v>
      </c>
      <c r="D1801" s="1" t="s">
        <v>46</v>
      </c>
      <c r="E1801" s="1" t="s">
        <v>42</v>
      </c>
      <c r="F1801">
        <v>2017</v>
      </c>
      <c r="G1801">
        <v>2017</v>
      </c>
      <c r="H1801">
        <v>2017</v>
      </c>
      <c r="I1801" s="1" t="s">
        <v>29</v>
      </c>
      <c r="J1801" s="1" t="s">
        <v>30</v>
      </c>
      <c r="K1801" s="1" t="s">
        <v>104</v>
      </c>
      <c r="L1801" s="1" t="s">
        <v>150</v>
      </c>
      <c r="M1801" s="1" t="s">
        <v>106</v>
      </c>
      <c r="N1801" s="1" t="s">
        <v>34</v>
      </c>
      <c r="O1801" s="1" t="s">
        <v>35</v>
      </c>
      <c r="P1801" s="1" t="s">
        <v>26</v>
      </c>
      <c r="Q1801" s="1" t="s">
        <v>26</v>
      </c>
      <c r="R1801" s="1" t="s">
        <v>26</v>
      </c>
      <c r="S1801" s="1" t="s">
        <v>26</v>
      </c>
      <c r="T1801" s="1" t="s">
        <v>26</v>
      </c>
      <c r="U1801" s="1" t="s">
        <v>36</v>
      </c>
      <c r="V1801" s="1" t="s">
        <v>41</v>
      </c>
      <c r="W1801" s="1" t="s">
        <v>30</v>
      </c>
      <c r="X1801" s="1" t="s">
        <v>25</v>
      </c>
      <c r="Y1801">
        <v>1</v>
      </c>
    </row>
    <row r="1802" spans="1:25" x14ac:dyDescent="0.25">
      <c r="A1802" s="1" t="s">
        <v>25</v>
      </c>
      <c r="B1802" s="1" t="s">
        <v>26</v>
      </c>
      <c r="C1802" s="1" t="s">
        <v>26</v>
      </c>
      <c r="D1802" s="1" t="s">
        <v>46</v>
      </c>
      <c r="E1802" s="1" t="s">
        <v>53</v>
      </c>
      <c r="F1802">
        <v>2019</v>
      </c>
      <c r="G1802">
        <v>2019</v>
      </c>
      <c r="H1802">
        <v>2019</v>
      </c>
      <c r="I1802" s="1" t="s">
        <v>29</v>
      </c>
      <c r="J1802" s="1" t="s">
        <v>30</v>
      </c>
      <c r="K1802" s="1" t="s">
        <v>60</v>
      </c>
      <c r="L1802" s="1" t="s">
        <v>135</v>
      </c>
      <c r="M1802" s="1" t="s">
        <v>74</v>
      </c>
      <c r="N1802" s="1" t="s">
        <v>34</v>
      </c>
      <c r="O1802" s="1" t="s">
        <v>35</v>
      </c>
      <c r="P1802" s="1" t="s">
        <v>25</v>
      </c>
      <c r="Q1802" s="1" t="s">
        <v>26</v>
      </c>
      <c r="R1802" s="1" t="s">
        <v>26</v>
      </c>
      <c r="S1802" s="1" t="s">
        <v>26</v>
      </c>
      <c r="T1802" s="1" t="s">
        <v>26</v>
      </c>
      <c r="U1802" s="1" t="s">
        <v>551</v>
      </c>
      <c r="V1802" s="1" t="s">
        <v>41</v>
      </c>
      <c r="W1802" s="1" t="s">
        <v>551</v>
      </c>
      <c r="X1802" s="1" t="s">
        <v>26</v>
      </c>
      <c r="Y1802">
        <v>1</v>
      </c>
    </row>
    <row r="1803" spans="1:25" x14ac:dyDescent="0.25">
      <c r="A1803" s="1" t="s">
        <v>25</v>
      </c>
      <c r="B1803" s="1" t="s">
        <v>26</v>
      </c>
      <c r="C1803" s="1" t="s">
        <v>26</v>
      </c>
      <c r="D1803" s="1" t="s">
        <v>27</v>
      </c>
      <c r="E1803" s="1" t="s">
        <v>28</v>
      </c>
      <c r="F1803">
        <v>2018</v>
      </c>
      <c r="G1803">
        <v>2018</v>
      </c>
      <c r="H1803">
        <v>2018</v>
      </c>
      <c r="I1803" s="1" t="s">
        <v>29</v>
      </c>
      <c r="J1803" s="1" t="s">
        <v>30</v>
      </c>
      <c r="K1803" s="1" t="s">
        <v>95</v>
      </c>
      <c r="L1803" s="1" t="s">
        <v>213</v>
      </c>
      <c r="M1803" s="1" t="s">
        <v>96</v>
      </c>
      <c r="N1803" s="1" t="s">
        <v>34</v>
      </c>
      <c r="O1803" s="1" t="s">
        <v>35</v>
      </c>
      <c r="P1803" s="1" t="s">
        <v>25</v>
      </c>
      <c r="Q1803" s="1" t="s">
        <v>25</v>
      </c>
      <c r="R1803" s="1" t="s">
        <v>26</v>
      </c>
      <c r="S1803" s="1" t="s">
        <v>25</v>
      </c>
      <c r="T1803" s="1" t="s">
        <v>25</v>
      </c>
      <c r="U1803" s="1" t="s">
        <v>36</v>
      </c>
      <c r="V1803" s="1" t="s">
        <v>41</v>
      </c>
      <c r="W1803" s="1" t="s">
        <v>30</v>
      </c>
      <c r="X1803" s="1" t="s">
        <v>25</v>
      </c>
      <c r="Y1803">
        <v>1</v>
      </c>
    </row>
    <row r="1804" spans="1:25" x14ac:dyDescent="0.25">
      <c r="A1804" s="1" t="s">
        <v>25</v>
      </c>
      <c r="B1804" s="1" t="s">
        <v>26</v>
      </c>
      <c r="C1804" s="1" t="s">
        <v>26</v>
      </c>
      <c r="D1804" s="1" t="s">
        <v>46</v>
      </c>
      <c r="E1804" s="1" t="s">
        <v>53</v>
      </c>
      <c r="F1804">
        <v>2019</v>
      </c>
      <c r="G1804">
        <v>2019</v>
      </c>
      <c r="H1804">
        <v>2019</v>
      </c>
      <c r="I1804" s="1" t="s">
        <v>29</v>
      </c>
      <c r="J1804" s="1" t="s">
        <v>30</v>
      </c>
      <c r="K1804" s="1" t="s">
        <v>130</v>
      </c>
      <c r="L1804" s="1" t="s">
        <v>359</v>
      </c>
      <c r="M1804" s="1" t="s">
        <v>94</v>
      </c>
      <c r="N1804" s="1" t="s">
        <v>34</v>
      </c>
      <c r="O1804" s="1" t="s">
        <v>35</v>
      </c>
      <c r="P1804" s="1" t="s">
        <v>25</v>
      </c>
      <c r="Q1804" s="1" t="s">
        <v>26</v>
      </c>
      <c r="R1804" s="1" t="s">
        <v>26</v>
      </c>
      <c r="S1804" s="1" t="s">
        <v>25</v>
      </c>
      <c r="T1804" s="1" t="s">
        <v>25</v>
      </c>
      <c r="U1804" s="1" t="s">
        <v>36</v>
      </c>
      <c r="V1804" s="1" t="s">
        <v>41</v>
      </c>
      <c r="W1804" s="1" t="s">
        <v>30</v>
      </c>
      <c r="X1804" s="1" t="s">
        <v>26</v>
      </c>
      <c r="Y1804">
        <v>1</v>
      </c>
    </row>
    <row r="1805" spans="1:25" x14ac:dyDescent="0.25">
      <c r="A1805" s="1" t="s">
        <v>25</v>
      </c>
      <c r="B1805" s="1" t="s">
        <v>26</v>
      </c>
      <c r="C1805" s="1" t="s">
        <v>26</v>
      </c>
      <c r="D1805" s="1" t="s">
        <v>46</v>
      </c>
      <c r="E1805" s="1" t="s">
        <v>42</v>
      </c>
      <c r="F1805">
        <v>2018</v>
      </c>
      <c r="G1805">
        <v>2018</v>
      </c>
      <c r="H1805">
        <v>2018</v>
      </c>
      <c r="I1805" s="1" t="s">
        <v>29</v>
      </c>
      <c r="J1805" s="1" t="s">
        <v>30</v>
      </c>
      <c r="K1805" s="1" t="s">
        <v>78</v>
      </c>
      <c r="L1805" s="1" t="s">
        <v>360</v>
      </c>
      <c r="M1805" s="1" t="s">
        <v>80</v>
      </c>
      <c r="N1805" s="1" t="s">
        <v>34</v>
      </c>
      <c r="O1805" s="1" t="s">
        <v>35</v>
      </c>
      <c r="P1805" s="1" t="s">
        <v>26</v>
      </c>
      <c r="Q1805" s="1" t="s">
        <v>26</v>
      </c>
      <c r="R1805" s="1" t="s">
        <v>26</v>
      </c>
      <c r="S1805" s="1" t="s">
        <v>26</v>
      </c>
      <c r="T1805" s="1" t="s">
        <v>26</v>
      </c>
      <c r="U1805" s="1" t="s">
        <v>36</v>
      </c>
      <c r="V1805" s="1" t="s">
        <v>41</v>
      </c>
      <c r="W1805" s="1" t="s">
        <v>30</v>
      </c>
      <c r="X1805" s="1" t="s">
        <v>26</v>
      </c>
      <c r="Y1805">
        <v>1</v>
      </c>
    </row>
    <row r="1806" spans="1:25" x14ac:dyDescent="0.25">
      <c r="A1806" s="1" t="s">
        <v>25</v>
      </c>
      <c r="B1806" s="1" t="s">
        <v>26</v>
      </c>
      <c r="C1806" s="1" t="s">
        <v>26</v>
      </c>
      <c r="D1806" s="1" t="s">
        <v>27</v>
      </c>
      <c r="E1806" s="1" t="s">
        <v>28</v>
      </c>
      <c r="F1806">
        <v>2017</v>
      </c>
      <c r="G1806">
        <v>2017</v>
      </c>
      <c r="H1806">
        <v>2017</v>
      </c>
      <c r="I1806" s="1" t="s">
        <v>29</v>
      </c>
      <c r="J1806" s="1" t="s">
        <v>30</v>
      </c>
      <c r="K1806" s="1" t="s">
        <v>38</v>
      </c>
      <c r="L1806" s="1" t="s">
        <v>361</v>
      </c>
      <c r="M1806" s="1" t="s">
        <v>55</v>
      </c>
      <c r="N1806" s="1" t="s">
        <v>34</v>
      </c>
      <c r="O1806" s="1" t="s">
        <v>35</v>
      </c>
      <c r="P1806" s="1" t="s">
        <v>25</v>
      </c>
      <c r="Q1806" s="1" t="s">
        <v>25</v>
      </c>
      <c r="R1806" s="1" t="s">
        <v>26</v>
      </c>
      <c r="S1806" s="1" t="s">
        <v>25</v>
      </c>
      <c r="T1806" s="1" t="s">
        <v>25</v>
      </c>
      <c r="U1806" s="1" t="s">
        <v>36</v>
      </c>
      <c r="V1806" s="1" t="s">
        <v>41</v>
      </c>
      <c r="W1806" s="1" t="s">
        <v>30</v>
      </c>
      <c r="X1806" s="1" t="s">
        <v>26</v>
      </c>
      <c r="Y1806">
        <v>1</v>
      </c>
    </row>
    <row r="1807" spans="1:25" x14ac:dyDescent="0.25">
      <c r="A1807" s="1" t="s">
        <v>25</v>
      </c>
      <c r="B1807" s="1" t="s">
        <v>26</v>
      </c>
      <c r="C1807" s="1" t="s">
        <v>26</v>
      </c>
      <c r="D1807" s="1" t="s">
        <v>27</v>
      </c>
      <c r="E1807" s="1" t="s">
        <v>28</v>
      </c>
      <c r="F1807">
        <v>2015</v>
      </c>
      <c r="G1807">
        <v>2015</v>
      </c>
      <c r="H1807">
        <v>2015</v>
      </c>
      <c r="I1807" s="1" t="s">
        <v>29</v>
      </c>
      <c r="J1807" s="1" t="s">
        <v>30</v>
      </c>
      <c r="K1807" s="1" t="s">
        <v>43</v>
      </c>
      <c r="L1807" s="1" t="s">
        <v>44</v>
      </c>
      <c r="M1807" s="1" t="s">
        <v>45</v>
      </c>
      <c r="N1807" s="1" t="s">
        <v>34</v>
      </c>
      <c r="O1807" s="1" t="s">
        <v>35</v>
      </c>
      <c r="P1807" s="1" t="s">
        <v>25</v>
      </c>
      <c r="Q1807" s="1" t="s">
        <v>25</v>
      </c>
      <c r="R1807" s="1" t="s">
        <v>26</v>
      </c>
      <c r="S1807" s="1" t="s">
        <v>25</v>
      </c>
      <c r="T1807" s="1" t="s">
        <v>25</v>
      </c>
      <c r="U1807" s="1" t="s">
        <v>36</v>
      </c>
      <c r="V1807" s="1" t="s">
        <v>41</v>
      </c>
      <c r="W1807" s="1" t="s">
        <v>30</v>
      </c>
      <c r="X1807" s="1" t="s">
        <v>25</v>
      </c>
      <c r="Y1807">
        <v>5</v>
      </c>
    </row>
    <row r="1808" spans="1:25" x14ac:dyDescent="0.25">
      <c r="A1808" s="1" t="s">
        <v>25</v>
      </c>
      <c r="B1808" s="1" t="s">
        <v>26</v>
      </c>
      <c r="C1808" s="1" t="s">
        <v>26</v>
      </c>
      <c r="D1808" s="1" t="s">
        <v>27</v>
      </c>
      <c r="E1808" s="1" t="s">
        <v>28</v>
      </c>
      <c r="F1808">
        <v>2017</v>
      </c>
      <c r="G1808">
        <v>2017</v>
      </c>
      <c r="H1808">
        <v>2017</v>
      </c>
      <c r="I1808" s="1" t="s">
        <v>29</v>
      </c>
      <c r="J1808" s="1" t="s">
        <v>30</v>
      </c>
      <c r="K1808" s="1" t="s">
        <v>38</v>
      </c>
      <c r="L1808" s="1" t="s">
        <v>39</v>
      </c>
      <c r="M1808" s="1" t="s">
        <v>40</v>
      </c>
      <c r="N1808" s="1" t="s">
        <v>34</v>
      </c>
      <c r="O1808" s="1" t="s">
        <v>35</v>
      </c>
      <c r="P1808" s="1" t="s">
        <v>25</v>
      </c>
      <c r="Q1808" s="1" t="s">
        <v>25</v>
      </c>
      <c r="R1808" s="1" t="s">
        <v>26</v>
      </c>
      <c r="S1808" s="1" t="s">
        <v>25</v>
      </c>
      <c r="T1808" s="1" t="s">
        <v>25</v>
      </c>
      <c r="U1808" s="1" t="s">
        <v>36</v>
      </c>
      <c r="V1808" s="1" t="s">
        <v>41</v>
      </c>
      <c r="W1808" s="1" t="s">
        <v>30</v>
      </c>
      <c r="X1808" s="1" t="s">
        <v>26</v>
      </c>
      <c r="Y1808">
        <v>5</v>
      </c>
    </row>
    <row r="1809" spans="1:25" x14ac:dyDescent="0.25">
      <c r="A1809" s="1" t="s">
        <v>25</v>
      </c>
      <c r="B1809" s="1" t="s">
        <v>26</v>
      </c>
      <c r="C1809" s="1" t="s">
        <v>26</v>
      </c>
      <c r="D1809" s="1" t="s">
        <v>46</v>
      </c>
      <c r="E1809" s="1" t="s">
        <v>53</v>
      </c>
      <c r="F1809">
        <v>2018</v>
      </c>
      <c r="G1809">
        <v>2018</v>
      </c>
      <c r="H1809">
        <v>2018</v>
      </c>
      <c r="I1809" s="1" t="s">
        <v>29</v>
      </c>
      <c r="J1809" s="1" t="s">
        <v>30</v>
      </c>
      <c r="K1809" s="1" t="s">
        <v>75</v>
      </c>
      <c r="L1809" s="1" t="s">
        <v>133</v>
      </c>
      <c r="M1809" s="1" t="s">
        <v>77</v>
      </c>
      <c r="N1809" s="1" t="s">
        <v>34</v>
      </c>
      <c r="O1809" s="1" t="s">
        <v>35</v>
      </c>
      <c r="P1809" s="1" t="s">
        <v>25</v>
      </c>
      <c r="Q1809" s="1" t="s">
        <v>26</v>
      </c>
      <c r="R1809" s="1" t="s">
        <v>26</v>
      </c>
      <c r="S1809" s="1" t="s">
        <v>25</v>
      </c>
      <c r="T1809" s="1" t="s">
        <v>25</v>
      </c>
      <c r="U1809" s="1" t="s">
        <v>36</v>
      </c>
      <c r="V1809" s="1" t="s">
        <v>41</v>
      </c>
      <c r="W1809" s="1" t="s">
        <v>30</v>
      </c>
      <c r="X1809" s="1" t="s">
        <v>26</v>
      </c>
      <c r="Y1809">
        <v>1</v>
      </c>
    </row>
    <row r="1810" spans="1:25" x14ac:dyDescent="0.25">
      <c r="A1810" s="1" t="s">
        <v>25</v>
      </c>
      <c r="B1810" s="1" t="s">
        <v>26</v>
      </c>
      <c r="C1810" s="1" t="s">
        <v>26</v>
      </c>
      <c r="D1810" s="1" t="s">
        <v>46</v>
      </c>
      <c r="E1810" s="1" t="s">
        <v>42</v>
      </c>
      <c r="F1810">
        <v>2015</v>
      </c>
      <c r="G1810">
        <v>2015</v>
      </c>
      <c r="H1810">
        <v>2015</v>
      </c>
      <c r="I1810" s="1" t="s">
        <v>29</v>
      </c>
      <c r="J1810" s="1" t="s">
        <v>30</v>
      </c>
      <c r="K1810" s="1" t="s">
        <v>104</v>
      </c>
      <c r="L1810" s="1" t="s">
        <v>150</v>
      </c>
      <c r="M1810" s="1" t="s">
        <v>106</v>
      </c>
      <c r="N1810" s="1" t="s">
        <v>34</v>
      </c>
      <c r="O1810" s="1" t="s">
        <v>35</v>
      </c>
      <c r="P1810" s="1" t="s">
        <v>26</v>
      </c>
      <c r="Q1810" s="1" t="s">
        <v>26</v>
      </c>
      <c r="R1810" s="1" t="s">
        <v>26</v>
      </c>
      <c r="S1810" s="1" t="s">
        <v>26</v>
      </c>
      <c r="T1810" s="1" t="s">
        <v>26</v>
      </c>
      <c r="U1810" s="1" t="s">
        <v>36</v>
      </c>
      <c r="V1810" s="1" t="s">
        <v>41</v>
      </c>
      <c r="W1810" s="1" t="s">
        <v>30</v>
      </c>
      <c r="X1810" s="1" t="s">
        <v>25</v>
      </c>
      <c r="Y1810">
        <v>1</v>
      </c>
    </row>
    <row r="1811" spans="1:25" x14ac:dyDescent="0.25">
      <c r="A1811" s="1" t="s">
        <v>25</v>
      </c>
      <c r="B1811" s="1" t="s">
        <v>26</v>
      </c>
      <c r="C1811" s="1" t="s">
        <v>26</v>
      </c>
      <c r="D1811" s="1" t="s">
        <v>46</v>
      </c>
      <c r="E1811" s="1" t="s">
        <v>53</v>
      </c>
      <c r="F1811">
        <v>2018</v>
      </c>
      <c r="G1811">
        <v>2018</v>
      </c>
      <c r="H1811">
        <v>2018</v>
      </c>
      <c r="I1811" s="1" t="s">
        <v>29</v>
      </c>
      <c r="J1811" s="1" t="s">
        <v>30</v>
      </c>
      <c r="K1811" s="1" t="s">
        <v>63</v>
      </c>
      <c r="L1811" s="1" t="s">
        <v>64</v>
      </c>
      <c r="M1811" s="1" t="s">
        <v>65</v>
      </c>
      <c r="N1811" s="1" t="s">
        <v>34</v>
      </c>
      <c r="O1811" s="1" t="s">
        <v>35</v>
      </c>
      <c r="P1811" s="1" t="s">
        <v>25</v>
      </c>
      <c r="Q1811" s="1" t="s">
        <v>26</v>
      </c>
      <c r="R1811" s="1" t="s">
        <v>26</v>
      </c>
      <c r="S1811" s="1" t="s">
        <v>25</v>
      </c>
      <c r="T1811" s="1" t="s">
        <v>25</v>
      </c>
      <c r="U1811" s="1" t="s">
        <v>56</v>
      </c>
      <c r="V1811" s="1" t="s">
        <v>41</v>
      </c>
      <c r="W1811" s="1" t="s">
        <v>30</v>
      </c>
      <c r="X1811" s="1" t="s">
        <v>26</v>
      </c>
      <c r="Y1811">
        <v>1</v>
      </c>
    </row>
    <row r="1812" spans="1:25" x14ac:dyDescent="0.25">
      <c r="A1812" s="1" t="s">
        <v>25</v>
      </c>
      <c r="B1812" s="1" t="s">
        <v>26</v>
      </c>
      <c r="C1812" s="1" t="s">
        <v>26</v>
      </c>
      <c r="D1812" s="1" t="s">
        <v>46</v>
      </c>
      <c r="E1812" s="1" t="s">
        <v>53</v>
      </c>
      <c r="F1812">
        <v>2017</v>
      </c>
      <c r="G1812">
        <v>2017</v>
      </c>
      <c r="H1812">
        <v>2017</v>
      </c>
      <c r="I1812" s="1" t="s">
        <v>29</v>
      </c>
      <c r="J1812" s="1" t="s">
        <v>30</v>
      </c>
      <c r="K1812" s="1" t="s">
        <v>168</v>
      </c>
      <c r="L1812" s="1" t="s">
        <v>270</v>
      </c>
      <c r="M1812" s="1" t="s">
        <v>62</v>
      </c>
      <c r="N1812" s="1" t="s">
        <v>34</v>
      </c>
      <c r="O1812" s="1" t="s">
        <v>35</v>
      </c>
      <c r="P1812" s="1" t="s">
        <v>25</v>
      </c>
      <c r="Q1812" s="1" t="s">
        <v>25</v>
      </c>
      <c r="R1812" s="1" t="s">
        <v>26</v>
      </c>
      <c r="S1812" s="1" t="s">
        <v>25</v>
      </c>
      <c r="T1812" s="1" t="s">
        <v>26</v>
      </c>
      <c r="U1812" s="1" t="s">
        <v>36</v>
      </c>
      <c r="V1812" s="1" t="s">
        <v>41</v>
      </c>
      <c r="W1812" s="1" t="s">
        <v>30</v>
      </c>
      <c r="X1812" s="1" t="s">
        <v>25</v>
      </c>
      <c r="Y1812">
        <v>1</v>
      </c>
    </row>
    <row r="1813" spans="1:25" x14ac:dyDescent="0.25">
      <c r="A1813" s="1" t="s">
        <v>25</v>
      </c>
      <c r="B1813" s="1" t="s">
        <v>26</v>
      </c>
      <c r="C1813" s="1" t="s">
        <v>26</v>
      </c>
      <c r="D1813" s="1" t="s">
        <v>46</v>
      </c>
      <c r="E1813" s="1" t="s">
        <v>53</v>
      </c>
      <c r="F1813">
        <v>2018</v>
      </c>
      <c r="G1813">
        <v>2018</v>
      </c>
      <c r="H1813">
        <v>2018</v>
      </c>
      <c r="I1813" s="1" t="s">
        <v>29</v>
      </c>
      <c r="J1813" s="1" t="s">
        <v>30</v>
      </c>
      <c r="K1813" s="1" t="s">
        <v>66</v>
      </c>
      <c r="L1813" s="1" t="s">
        <v>367</v>
      </c>
      <c r="M1813" s="1" t="s">
        <v>175</v>
      </c>
      <c r="N1813" s="1" t="s">
        <v>34</v>
      </c>
      <c r="O1813" s="1" t="s">
        <v>35</v>
      </c>
      <c r="P1813" s="1" t="s">
        <v>25</v>
      </c>
      <c r="Q1813" s="1" t="s">
        <v>25</v>
      </c>
      <c r="R1813" s="1" t="s">
        <v>26</v>
      </c>
      <c r="S1813" s="1" t="s">
        <v>25</v>
      </c>
      <c r="T1813" s="1" t="s">
        <v>25</v>
      </c>
      <c r="U1813" s="1" t="s">
        <v>36</v>
      </c>
      <c r="V1813" s="1" t="s">
        <v>41</v>
      </c>
      <c r="W1813" s="1" t="s">
        <v>30</v>
      </c>
      <c r="X1813" s="1" t="s">
        <v>26</v>
      </c>
      <c r="Y1813">
        <v>1</v>
      </c>
    </row>
    <row r="1814" spans="1:25" x14ac:dyDescent="0.25">
      <c r="A1814" s="1" t="s">
        <v>25</v>
      </c>
      <c r="B1814" s="1" t="s">
        <v>26</v>
      </c>
      <c r="C1814" s="1" t="s">
        <v>26</v>
      </c>
      <c r="D1814" s="1" t="s">
        <v>27</v>
      </c>
      <c r="E1814" s="1" t="s">
        <v>28</v>
      </c>
      <c r="F1814">
        <v>2016</v>
      </c>
      <c r="G1814">
        <v>2016</v>
      </c>
      <c r="H1814">
        <v>2016</v>
      </c>
      <c r="I1814" s="1" t="s">
        <v>29</v>
      </c>
      <c r="J1814" s="1" t="s">
        <v>30</v>
      </c>
      <c r="K1814" s="1" t="s">
        <v>66</v>
      </c>
      <c r="L1814" s="1" t="s">
        <v>369</v>
      </c>
      <c r="M1814" s="1" t="s">
        <v>175</v>
      </c>
      <c r="N1814" s="1" t="s">
        <v>34</v>
      </c>
      <c r="O1814" s="1" t="s">
        <v>35</v>
      </c>
      <c r="P1814" s="1" t="s">
        <v>25</v>
      </c>
      <c r="Q1814" s="1" t="s">
        <v>25</v>
      </c>
      <c r="R1814" s="1" t="s">
        <v>26</v>
      </c>
      <c r="S1814" s="1" t="s">
        <v>25</v>
      </c>
      <c r="T1814" s="1" t="s">
        <v>25</v>
      </c>
      <c r="U1814" s="1" t="s">
        <v>36</v>
      </c>
      <c r="V1814" s="1" t="s">
        <v>41</v>
      </c>
      <c r="W1814" s="1" t="s">
        <v>30</v>
      </c>
      <c r="X1814" s="1" t="s">
        <v>26</v>
      </c>
      <c r="Y1814">
        <v>1</v>
      </c>
    </row>
    <row r="1815" spans="1:25" x14ac:dyDescent="0.25">
      <c r="A1815" s="1" t="s">
        <v>25</v>
      </c>
      <c r="B1815" s="1" t="s">
        <v>26</v>
      </c>
      <c r="C1815" s="1" t="s">
        <v>26</v>
      </c>
      <c r="D1815" s="1" t="s">
        <v>27</v>
      </c>
      <c r="E1815" s="1" t="s">
        <v>28</v>
      </c>
      <c r="F1815">
        <v>2016</v>
      </c>
      <c r="G1815">
        <v>2016</v>
      </c>
      <c r="H1815">
        <v>2016</v>
      </c>
      <c r="I1815" s="1" t="s">
        <v>29</v>
      </c>
      <c r="J1815" s="1" t="s">
        <v>30</v>
      </c>
      <c r="K1815" s="1" t="s">
        <v>78</v>
      </c>
      <c r="L1815" s="1" t="s">
        <v>225</v>
      </c>
      <c r="M1815" s="1" t="s">
        <v>80</v>
      </c>
      <c r="N1815" s="1" t="s">
        <v>34</v>
      </c>
      <c r="O1815" s="1" t="s">
        <v>35</v>
      </c>
      <c r="P1815" s="1" t="s">
        <v>25</v>
      </c>
      <c r="Q1815" s="1" t="s">
        <v>25</v>
      </c>
      <c r="R1815" s="1" t="s">
        <v>26</v>
      </c>
      <c r="S1815" s="1" t="s">
        <v>25</v>
      </c>
      <c r="T1815" s="1" t="s">
        <v>26</v>
      </c>
      <c r="U1815" s="1" t="s">
        <v>36</v>
      </c>
      <c r="V1815" s="1" t="s">
        <v>41</v>
      </c>
      <c r="W1815" s="1" t="s">
        <v>30</v>
      </c>
      <c r="X1815" s="1" t="s">
        <v>26</v>
      </c>
      <c r="Y1815">
        <v>1</v>
      </c>
    </row>
    <row r="1816" spans="1:25" x14ac:dyDescent="0.25">
      <c r="A1816" s="1" t="s">
        <v>25</v>
      </c>
      <c r="B1816" s="1" t="s">
        <v>26</v>
      </c>
      <c r="C1816" s="1" t="s">
        <v>26</v>
      </c>
      <c r="D1816" s="1" t="s">
        <v>46</v>
      </c>
      <c r="E1816" s="1" t="s">
        <v>53</v>
      </c>
      <c r="F1816">
        <v>2017</v>
      </c>
      <c r="G1816">
        <v>2017</v>
      </c>
      <c r="H1816">
        <v>2017</v>
      </c>
      <c r="I1816" s="1" t="s">
        <v>29</v>
      </c>
      <c r="J1816" s="1" t="s">
        <v>30</v>
      </c>
      <c r="K1816" s="1" t="s">
        <v>159</v>
      </c>
      <c r="L1816" s="1" t="s">
        <v>376</v>
      </c>
      <c r="M1816" s="1" t="s">
        <v>161</v>
      </c>
      <c r="N1816" s="1" t="s">
        <v>34</v>
      </c>
      <c r="O1816" s="1" t="s">
        <v>35</v>
      </c>
      <c r="P1816" s="1" t="s">
        <v>25</v>
      </c>
      <c r="Q1816" s="1" t="s">
        <v>25</v>
      </c>
      <c r="R1816" s="1" t="s">
        <v>26</v>
      </c>
      <c r="S1816" s="1" t="s">
        <v>25</v>
      </c>
      <c r="T1816" s="1" t="s">
        <v>25</v>
      </c>
      <c r="U1816" s="1" t="s">
        <v>36</v>
      </c>
      <c r="V1816" s="1" t="s">
        <v>41</v>
      </c>
      <c r="W1816" s="1" t="s">
        <v>30</v>
      </c>
      <c r="X1816" s="1" t="s">
        <v>25</v>
      </c>
      <c r="Y1816">
        <v>1</v>
      </c>
    </row>
    <row r="1817" spans="1:25" x14ac:dyDescent="0.25">
      <c r="A1817" s="1" t="s">
        <v>26</v>
      </c>
      <c r="B1817" s="1" t="s">
        <v>26</v>
      </c>
      <c r="C1817" s="1" t="s">
        <v>26</v>
      </c>
      <c r="D1817" s="1" t="s">
        <v>27</v>
      </c>
      <c r="E1817" s="1" t="s">
        <v>42</v>
      </c>
      <c r="F1817">
        <v>2020</v>
      </c>
      <c r="G1817">
        <v>2020</v>
      </c>
      <c r="H1817">
        <v>2019</v>
      </c>
      <c r="I1817" s="1" t="s">
        <v>29</v>
      </c>
      <c r="J1817" s="1" t="s">
        <v>30</v>
      </c>
      <c r="K1817" s="1" t="s">
        <v>43</v>
      </c>
      <c r="L1817" s="1" t="s">
        <v>44</v>
      </c>
      <c r="M1817" s="1" t="s">
        <v>45</v>
      </c>
      <c r="N1817" s="1" t="s">
        <v>34</v>
      </c>
      <c r="O1817" s="1" t="s">
        <v>35</v>
      </c>
      <c r="P1817" s="1" t="s">
        <v>26</v>
      </c>
      <c r="Q1817" s="1" t="s">
        <v>26</v>
      </c>
      <c r="R1817" s="1" t="s">
        <v>25</v>
      </c>
      <c r="S1817" s="1" t="s">
        <v>26</v>
      </c>
      <c r="T1817" s="1" t="s">
        <v>26</v>
      </c>
      <c r="U1817" s="1" t="s">
        <v>36</v>
      </c>
      <c r="V1817" s="1" t="s">
        <v>41</v>
      </c>
      <c r="W1817" s="1" t="s">
        <v>30</v>
      </c>
      <c r="X1817" s="1" t="s">
        <v>26</v>
      </c>
      <c r="Y1817">
        <v>2</v>
      </c>
    </row>
    <row r="1818" spans="1:25" x14ac:dyDescent="0.25">
      <c r="A1818" s="1" t="s">
        <v>25</v>
      </c>
      <c r="B1818" s="1" t="s">
        <v>26</v>
      </c>
      <c r="C1818" s="1" t="s">
        <v>26</v>
      </c>
      <c r="D1818" s="1" t="s">
        <v>46</v>
      </c>
      <c r="E1818" s="1" t="s">
        <v>42</v>
      </c>
      <c r="F1818">
        <v>2016</v>
      </c>
      <c r="G1818">
        <v>2016</v>
      </c>
      <c r="H1818">
        <v>2015</v>
      </c>
      <c r="I1818" s="1" t="s">
        <v>290</v>
      </c>
      <c r="J1818" s="1" t="s">
        <v>30</v>
      </c>
      <c r="K1818" s="1" t="s">
        <v>66</v>
      </c>
      <c r="L1818" s="1" t="s">
        <v>92</v>
      </c>
      <c r="M1818" s="1" t="s">
        <v>68</v>
      </c>
      <c r="N1818" s="1" t="s">
        <v>34</v>
      </c>
      <c r="O1818" s="1" t="s">
        <v>35</v>
      </c>
      <c r="P1818" s="1" t="s">
        <v>26</v>
      </c>
      <c r="Q1818" s="1" t="s">
        <v>26</v>
      </c>
      <c r="R1818" s="1" t="s">
        <v>26</v>
      </c>
      <c r="S1818" s="1" t="s">
        <v>26</v>
      </c>
      <c r="T1818" s="1" t="s">
        <v>26</v>
      </c>
      <c r="U1818" s="1" t="s">
        <v>36</v>
      </c>
      <c r="V1818" s="1" t="s">
        <v>41</v>
      </c>
      <c r="W1818" s="1" t="s">
        <v>30</v>
      </c>
      <c r="X1818" s="1" t="s">
        <v>26</v>
      </c>
      <c r="Y1818">
        <v>1</v>
      </c>
    </row>
    <row r="1819" spans="1:25" x14ac:dyDescent="0.25">
      <c r="A1819" s="1" t="s">
        <v>25</v>
      </c>
      <c r="B1819" s="1" t="s">
        <v>26</v>
      </c>
      <c r="C1819" s="1" t="s">
        <v>26</v>
      </c>
      <c r="D1819" s="1" t="s">
        <v>27</v>
      </c>
      <c r="E1819" s="1" t="s">
        <v>28</v>
      </c>
      <c r="F1819">
        <v>2016</v>
      </c>
      <c r="G1819">
        <v>2016</v>
      </c>
      <c r="H1819">
        <v>2016</v>
      </c>
      <c r="I1819" s="1" t="s">
        <v>29</v>
      </c>
      <c r="J1819" s="1" t="s">
        <v>30</v>
      </c>
      <c r="K1819" s="1" t="s">
        <v>145</v>
      </c>
      <c r="L1819" s="1" t="s">
        <v>250</v>
      </c>
      <c r="M1819" s="1" t="s">
        <v>147</v>
      </c>
      <c r="N1819" s="1" t="s">
        <v>34</v>
      </c>
      <c r="O1819" s="1" t="s">
        <v>35</v>
      </c>
      <c r="P1819" s="1" t="s">
        <v>25</v>
      </c>
      <c r="Q1819" s="1" t="s">
        <v>25</v>
      </c>
      <c r="R1819" s="1" t="s">
        <v>26</v>
      </c>
      <c r="S1819" s="1" t="s">
        <v>25</v>
      </c>
      <c r="T1819" s="1" t="s">
        <v>25</v>
      </c>
      <c r="U1819" s="1" t="s">
        <v>36</v>
      </c>
      <c r="V1819" s="1" t="s">
        <v>41</v>
      </c>
      <c r="W1819" s="1" t="s">
        <v>30</v>
      </c>
      <c r="X1819" s="1" t="s">
        <v>25</v>
      </c>
      <c r="Y1819">
        <v>1</v>
      </c>
    </row>
    <row r="1820" spans="1:25" x14ac:dyDescent="0.25">
      <c r="A1820" s="1" t="s">
        <v>25</v>
      </c>
      <c r="B1820" s="1" t="s">
        <v>26</v>
      </c>
      <c r="C1820" s="1" t="s">
        <v>26</v>
      </c>
      <c r="D1820" s="1" t="s">
        <v>27</v>
      </c>
      <c r="E1820" s="1" t="s">
        <v>28</v>
      </c>
      <c r="F1820">
        <v>2015</v>
      </c>
      <c r="G1820">
        <v>2015</v>
      </c>
      <c r="H1820">
        <v>2015</v>
      </c>
      <c r="I1820" s="1" t="s">
        <v>29</v>
      </c>
      <c r="J1820" s="1" t="s">
        <v>30</v>
      </c>
      <c r="K1820" s="1" t="s">
        <v>43</v>
      </c>
      <c r="L1820" s="1" t="s">
        <v>44</v>
      </c>
      <c r="M1820" s="1" t="s">
        <v>45</v>
      </c>
      <c r="N1820" s="1" t="s">
        <v>34</v>
      </c>
      <c r="O1820" s="1" t="s">
        <v>35</v>
      </c>
      <c r="P1820" s="1" t="s">
        <v>25</v>
      </c>
      <c r="Q1820" s="1" t="s">
        <v>25</v>
      </c>
      <c r="R1820" s="1" t="s">
        <v>26</v>
      </c>
      <c r="S1820" s="1" t="s">
        <v>25</v>
      </c>
      <c r="T1820" s="1" t="s">
        <v>26</v>
      </c>
      <c r="U1820" s="1" t="s">
        <v>36</v>
      </c>
      <c r="V1820" s="1" t="s">
        <v>41</v>
      </c>
      <c r="W1820" s="1" t="s">
        <v>30</v>
      </c>
      <c r="X1820" s="1" t="s">
        <v>26</v>
      </c>
      <c r="Y1820">
        <v>1</v>
      </c>
    </row>
    <row r="1821" spans="1:25" x14ac:dyDescent="0.25">
      <c r="A1821" s="1" t="s">
        <v>26</v>
      </c>
      <c r="B1821" s="1" t="s">
        <v>26</v>
      </c>
      <c r="C1821" s="1" t="s">
        <v>26</v>
      </c>
      <c r="D1821" s="1" t="s">
        <v>27</v>
      </c>
      <c r="E1821" s="1" t="s">
        <v>69</v>
      </c>
      <c r="F1821">
        <v>2018</v>
      </c>
      <c r="G1821">
        <v>2018</v>
      </c>
      <c r="H1821">
        <v>2018</v>
      </c>
      <c r="I1821" s="1" t="s">
        <v>29</v>
      </c>
      <c r="J1821" s="1" t="s">
        <v>30</v>
      </c>
      <c r="K1821" s="1" t="s">
        <v>66</v>
      </c>
      <c r="L1821" s="1" t="s">
        <v>67</v>
      </c>
      <c r="M1821" s="1" t="s">
        <v>68</v>
      </c>
      <c r="N1821" s="1" t="s">
        <v>34</v>
      </c>
      <c r="O1821" s="1" t="s">
        <v>35</v>
      </c>
      <c r="P1821" s="1" t="s">
        <v>25</v>
      </c>
      <c r="Q1821" s="1" t="s">
        <v>26</v>
      </c>
      <c r="R1821" s="1" t="s">
        <v>25</v>
      </c>
      <c r="S1821" s="1" t="s">
        <v>26</v>
      </c>
      <c r="T1821" s="1" t="s">
        <v>25</v>
      </c>
      <c r="U1821" s="1" t="s">
        <v>36</v>
      </c>
      <c r="V1821" s="1" t="s">
        <v>41</v>
      </c>
      <c r="W1821" s="1" t="s">
        <v>30</v>
      </c>
      <c r="X1821" s="1" t="s">
        <v>26</v>
      </c>
      <c r="Y1821">
        <v>1</v>
      </c>
    </row>
    <row r="1822" spans="1:25" x14ac:dyDescent="0.25">
      <c r="A1822" s="1" t="s">
        <v>25</v>
      </c>
      <c r="B1822" s="1" t="s">
        <v>26</v>
      </c>
      <c r="C1822" s="1" t="s">
        <v>26</v>
      </c>
      <c r="D1822" s="1" t="s">
        <v>46</v>
      </c>
      <c r="E1822" s="1" t="s">
        <v>53</v>
      </c>
      <c r="F1822">
        <v>2017</v>
      </c>
      <c r="G1822">
        <v>2017</v>
      </c>
      <c r="H1822">
        <v>2017</v>
      </c>
      <c r="I1822" s="1" t="s">
        <v>29</v>
      </c>
      <c r="J1822" s="1" t="s">
        <v>30</v>
      </c>
      <c r="K1822" s="1" t="s">
        <v>50</v>
      </c>
      <c r="L1822" s="1" t="s">
        <v>51</v>
      </c>
      <c r="M1822" s="1" t="s">
        <v>52</v>
      </c>
      <c r="N1822" s="1" t="s">
        <v>34</v>
      </c>
      <c r="O1822" s="1" t="s">
        <v>35</v>
      </c>
      <c r="P1822" s="1" t="s">
        <v>25</v>
      </c>
      <c r="Q1822" s="1" t="s">
        <v>26</v>
      </c>
      <c r="R1822" s="1" t="s">
        <v>26</v>
      </c>
      <c r="S1822" s="1" t="s">
        <v>25</v>
      </c>
      <c r="T1822" s="1" t="s">
        <v>26</v>
      </c>
      <c r="U1822" s="1" t="s">
        <v>36</v>
      </c>
      <c r="V1822" s="1" t="s">
        <v>41</v>
      </c>
      <c r="W1822" s="1" t="s">
        <v>30</v>
      </c>
      <c r="X1822" s="1" t="s">
        <v>26</v>
      </c>
      <c r="Y1822">
        <v>3</v>
      </c>
    </row>
    <row r="1823" spans="1:25" x14ac:dyDescent="0.25">
      <c r="A1823" s="1" t="s">
        <v>26</v>
      </c>
      <c r="B1823" s="1" t="s">
        <v>25</v>
      </c>
      <c r="C1823" s="1" t="s">
        <v>26</v>
      </c>
      <c r="D1823" s="1" t="s">
        <v>46</v>
      </c>
      <c r="E1823" s="1" t="s">
        <v>53</v>
      </c>
      <c r="F1823">
        <v>2017</v>
      </c>
      <c r="G1823">
        <v>2019</v>
      </c>
      <c r="H1823">
        <v>2017</v>
      </c>
      <c r="I1823" s="1" t="s">
        <v>29</v>
      </c>
      <c r="J1823" s="1" t="s">
        <v>30</v>
      </c>
      <c r="K1823" s="1" t="s">
        <v>38</v>
      </c>
      <c r="L1823" s="1" t="s">
        <v>156</v>
      </c>
      <c r="M1823" s="1" t="s">
        <v>40</v>
      </c>
      <c r="N1823" s="1" t="s">
        <v>34</v>
      </c>
      <c r="O1823" s="1" t="s">
        <v>35</v>
      </c>
      <c r="P1823" s="1" t="s">
        <v>25</v>
      </c>
      <c r="Q1823" s="1" t="s">
        <v>26</v>
      </c>
      <c r="R1823" s="1" t="s">
        <v>26</v>
      </c>
      <c r="S1823" s="1" t="s">
        <v>25</v>
      </c>
      <c r="T1823" s="1" t="s">
        <v>25</v>
      </c>
      <c r="U1823" s="1" t="s">
        <v>56</v>
      </c>
      <c r="V1823" s="1" t="s">
        <v>41</v>
      </c>
      <c r="W1823" s="1" t="s">
        <v>30</v>
      </c>
      <c r="X1823" s="1" t="s">
        <v>26</v>
      </c>
      <c r="Y1823">
        <v>2</v>
      </c>
    </row>
    <row r="1824" spans="1:25" x14ac:dyDescent="0.25">
      <c r="A1824" s="1" t="s">
        <v>25</v>
      </c>
      <c r="B1824" s="1" t="s">
        <v>26</v>
      </c>
      <c r="C1824" s="1" t="s">
        <v>26</v>
      </c>
      <c r="D1824" s="1" t="s">
        <v>27</v>
      </c>
      <c r="E1824" s="1" t="s">
        <v>53</v>
      </c>
      <c r="F1824">
        <v>2017</v>
      </c>
      <c r="G1824">
        <v>2017</v>
      </c>
      <c r="H1824">
        <v>2017</v>
      </c>
      <c r="I1824" s="1" t="s">
        <v>29</v>
      </c>
      <c r="J1824" s="1" t="s">
        <v>30</v>
      </c>
      <c r="K1824" s="1" t="s">
        <v>66</v>
      </c>
      <c r="L1824" s="1" t="s">
        <v>334</v>
      </c>
      <c r="M1824" s="1" t="s">
        <v>68</v>
      </c>
      <c r="N1824" s="1" t="s">
        <v>34</v>
      </c>
      <c r="O1824" s="1" t="s">
        <v>35</v>
      </c>
      <c r="P1824" s="1" t="s">
        <v>25</v>
      </c>
      <c r="Q1824" s="1" t="s">
        <v>26</v>
      </c>
      <c r="R1824" s="1" t="s">
        <v>26</v>
      </c>
      <c r="S1824" s="1" t="s">
        <v>25</v>
      </c>
      <c r="T1824" s="1" t="s">
        <v>25</v>
      </c>
      <c r="U1824" s="1" t="s">
        <v>36</v>
      </c>
      <c r="V1824" s="1" t="s">
        <v>41</v>
      </c>
      <c r="W1824" s="1" t="s">
        <v>30</v>
      </c>
      <c r="X1824" s="1" t="s">
        <v>26</v>
      </c>
      <c r="Y1824">
        <v>1</v>
      </c>
    </row>
    <row r="1825" spans="1:25" x14ac:dyDescent="0.25">
      <c r="A1825" s="1" t="s">
        <v>25</v>
      </c>
      <c r="B1825" s="1" t="s">
        <v>26</v>
      </c>
      <c r="C1825" s="1" t="s">
        <v>26</v>
      </c>
      <c r="D1825" s="1" t="s">
        <v>27</v>
      </c>
      <c r="E1825" s="1" t="s">
        <v>42</v>
      </c>
      <c r="F1825">
        <v>2018</v>
      </c>
      <c r="G1825">
        <v>2018</v>
      </c>
      <c r="H1825">
        <v>2018</v>
      </c>
      <c r="I1825" s="1" t="s">
        <v>29</v>
      </c>
      <c r="J1825" s="1" t="s">
        <v>30</v>
      </c>
      <c r="K1825" s="1" t="s">
        <v>195</v>
      </c>
      <c r="L1825" s="1" t="s">
        <v>196</v>
      </c>
      <c r="M1825" s="1" t="s">
        <v>197</v>
      </c>
      <c r="N1825" s="1" t="s">
        <v>34</v>
      </c>
      <c r="O1825" s="1" t="s">
        <v>35</v>
      </c>
      <c r="P1825" s="1" t="s">
        <v>26</v>
      </c>
      <c r="Q1825" s="1" t="s">
        <v>26</v>
      </c>
      <c r="R1825" s="1" t="s">
        <v>26</v>
      </c>
      <c r="S1825" s="1" t="s">
        <v>26</v>
      </c>
      <c r="T1825" s="1" t="s">
        <v>26</v>
      </c>
      <c r="U1825" s="1" t="s">
        <v>36</v>
      </c>
      <c r="V1825" s="1" t="s">
        <v>41</v>
      </c>
      <c r="W1825" s="1" t="s">
        <v>30</v>
      </c>
      <c r="X1825" s="1" t="s">
        <v>26</v>
      </c>
      <c r="Y1825">
        <v>1</v>
      </c>
    </row>
    <row r="1826" spans="1:25" x14ac:dyDescent="0.25">
      <c r="A1826" s="1" t="s">
        <v>25</v>
      </c>
      <c r="B1826" s="1" t="s">
        <v>26</v>
      </c>
      <c r="C1826" s="1" t="s">
        <v>26</v>
      </c>
      <c r="D1826" s="1" t="s">
        <v>46</v>
      </c>
      <c r="E1826" s="1" t="s">
        <v>53</v>
      </c>
      <c r="F1826">
        <v>2018</v>
      </c>
      <c r="G1826">
        <v>2018</v>
      </c>
      <c r="H1826">
        <v>2018</v>
      </c>
      <c r="I1826" s="1" t="s">
        <v>29</v>
      </c>
      <c r="J1826" s="1" t="s">
        <v>30</v>
      </c>
      <c r="K1826" s="1" t="s">
        <v>38</v>
      </c>
      <c r="L1826" s="1" t="s">
        <v>39</v>
      </c>
      <c r="M1826" s="1" t="s">
        <v>40</v>
      </c>
      <c r="N1826" s="1" t="s">
        <v>34</v>
      </c>
      <c r="O1826" s="1" t="s">
        <v>35</v>
      </c>
      <c r="P1826" s="1" t="s">
        <v>25</v>
      </c>
      <c r="Q1826" s="1" t="s">
        <v>26</v>
      </c>
      <c r="R1826" s="1" t="s">
        <v>26</v>
      </c>
      <c r="S1826" s="1" t="s">
        <v>25</v>
      </c>
      <c r="T1826" s="1" t="s">
        <v>25</v>
      </c>
      <c r="U1826" s="1" t="s">
        <v>36</v>
      </c>
      <c r="V1826" s="1" t="s">
        <v>41</v>
      </c>
      <c r="W1826" s="1" t="s">
        <v>30</v>
      </c>
      <c r="X1826" s="1" t="s">
        <v>25</v>
      </c>
      <c r="Y1826">
        <v>1</v>
      </c>
    </row>
    <row r="1827" spans="1:25" x14ac:dyDescent="0.25">
      <c r="A1827" s="1" t="s">
        <v>25</v>
      </c>
      <c r="B1827" s="1" t="s">
        <v>26</v>
      </c>
      <c r="C1827" s="1" t="s">
        <v>26</v>
      </c>
      <c r="D1827" s="1" t="s">
        <v>27</v>
      </c>
      <c r="E1827" s="1" t="s">
        <v>28</v>
      </c>
      <c r="F1827">
        <v>2016</v>
      </c>
      <c r="G1827">
        <v>2016</v>
      </c>
      <c r="H1827">
        <v>2016</v>
      </c>
      <c r="I1827" s="1" t="s">
        <v>29</v>
      </c>
      <c r="J1827" s="1" t="s">
        <v>30</v>
      </c>
      <c r="K1827" s="1" t="s">
        <v>66</v>
      </c>
      <c r="L1827" s="1" t="s">
        <v>193</v>
      </c>
      <c r="M1827" s="1" t="s">
        <v>175</v>
      </c>
      <c r="N1827" s="1" t="s">
        <v>34</v>
      </c>
      <c r="O1827" s="1" t="s">
        <v>35</v>
      </c>
      <c r="P1827" s="1" t="s">
        <v>25</v>
      </c>
      <c r="Q1827" s="1" t="s">
        <v>25</v>
      </c>
      <c r="R1827" s="1" t="s">
        <v>26</v>
      </c>
      <c r="S1827" s="1" t="s">
        <v>25</v>
      </c>
      <c r="T1827" s="1" t="s">
        <v>25</v>
      </c>
      <c r="U1827" s="1" t="s">
        <v>36</v>
      </c>
      <c r="V1827" s="1" t="s">
        <v>41</v>
      </c>
      <c r="W1827" s="1" t="s">
        <v>30</v>
      </c>
      <c r="X1827" s="1" t="s">
        <v>25</v>
      </c>
      <c r="Y1827">
        <v>1</v>
      </c>
    </row>
    <row r="1828" spans="1:25" x14ac:dyDescent="0.25">
      <c r="A1828" s="1" t="s">
        <v>25</v>
      </c>
      <c r="B1828" s="1" t="s">
        <v>26</v>
      </c>
      <c r="C1828" s="1" t="s">
        <v>26</v>
      </c>
      <c r="D1828" s="1" t="s">
        <v>46</v>
      </c>
      <c r="E1828" s="1" t="s">
        <v>53</v>
      </c>
      <c r="F1828">
        <v>2016</v>
      </c>
      <c r="G1828">
        <v>2016</v>
      </c>
      <c r="H1828">
        <v>2016</v>
      </c>
      <c r="I1828" s="1" t="s">
        <v>29</v>
      </c>
      <c r="J1828" s="1" t="s">
        <v>30</v>
      </c>
      <c r="K1828" s="1" t="s">
        <v>50</v>
      </c>
      <c r="L1828" s="1" t="s">
        <v>386</v>
      </c>
      <c r="M1828" s="1" t="s">
        <v>52</v>
      </c>
      <c r="N1828" s="1" t="s">
        <v>34</v>
      </c>
      <c r="O1828" s="1" t="s">
        <v>35</v>
      </c>
      <c r="P1828" s="1" t="s">
        <v>25</v>
      </c>
      <c r="Q1828" s="1" t="s">
        <v>26</v>
      </c>
      <c r="R1828" s="1" t="s">
        <v>26</v>
      </c>
      <c r="S1828" s="1" t="s">
        <v>25</v>
      </c>
      <c r="T1828" s="1" t="s">
        <v>25</v>
      </c>
      <c r="U1828" s="1" t="s">
        <v>36</v>
      </c>
      <c r="V1828" s="1" t="s">
        <v>41</v>
      </c>
      <c r="W1828" s="1" t="s">
        <v>30</v>
      </c>
      <c r="X1828" s="1" t="s">
        <v>26</v>
      </c>
      <c r="Y1828">
        <v>1</v>
      </c>
    </row>
    <row r="1829" spans="1:25" x14ac:dyDescent="0.25">
      <c r="A1829" s="1" t="s">
        <v>25</v>
      </c>
      <c r="B1829" s="1" t="s">
        <v>26</v>
      </c>
      <c r="C1829" s="1" t="s">
        <v>26</v>
      </c>
      <c r="D1829" s="1" t="s">
        <v>46</v>
      </c>
      <c r="E1829" s="1" t="s">
        <v>85</v>
      </c>
      <c r="F1829">
        <v>2019</v>
      </c>
      <c r="G1829">
        <v>2019</v>
      </c>
      <c r="H1829">
        <v>2019</v>
      </c>
      <c r="I1829" s="1" t="s">
        <v>29</v>
      </c>
      <c r="J1829" s="1" t="s">
        <v>30</v>
      </c>
      <c r="K1829" s="1" t="s">
        <v>124</v>
      </c>
      <c r="L1829" s="1" t="s">
        <v>356</v>
      </c>
      <c r="M1829" s="1" t="s">
        <v>94</v>
      </c>
      <c r="N1829" s="1" t="s">
        <v>34</v>
      </c>
      <c r="O1829" s="1" t="s">
        <v>35</v>
      </c>
      <c r="P1829" s="1" t="s">
        <v>25</v>
      </c>
      <c r="Q1829" s="1" t="s">
        <v>25</v>
      </c>
      <c r="R1829" s="1" t="s">
        <v>26</v>
      </c>
      <c r="S1829" s="1" t="s">
        <v>25</v>
      </c>
      <c r="T1829" s="1" t="s">
        <v>25</v>
      </c>
      <c r="U1829" s="1" t="s">
        <v>56</v>
      </c>
      <c r="V1829" s="1" t="s">
        <v>41</v>
      </c>
      <c r="W1829" s="1" t="s">
        <v>551</v>
      </c>
      <c r="X1829" s="1" t="s">
        <v>26</v>
      </c>
      <c r="Y1829">
        <v>1</v>
      </c>
    </row>
    <row r="1830" spans="1:25" x14ac:dyDescent="0.25">
      <c r="A1830" s="1" t="s">
        <v>25</v>
      </c>
      <c r="B1830" s="1" t="s">
        <v>26</v>
      </c>
      <c r="C1830" s="1" t="s">
        <v>26</v>
      </c>
      <c r="D1830" s="1" t="s">
        <v>27</v>
      </c>
      <c r="E1830" s="1" t="s">
        <v>28</v>
      </c>
      <c r="F1830">
        <v>2020</v>
      </c>
      <c r="G1830">
        <v>2020</v>
      </c>
      <c r="H1830">
        <v>2020</v>
      </c>
      <c r="I1830" s="1" t="s">
        <v>29</v>
      </c>
      <c r="J1830" s="1" t="s">
        <v>30</v>
      </c>
      <c r="K1830" s="1" t="s">
        <v>38</v>
      </c>
      <c r="L1830" s="1" t="s">
        <v>255</v>
      </c>
      <c r="M1830" s="1" t="s">
        <v>55</v>
      </c>
      <c r="N1830" s="1" t="s">
        <v>34</v>
      </c>
      <c r="O1830" s="1" t="s">
        <v>35</v>
      </c>
      <c r="P1830" s="1" t="s">
        <v>25</v>
      </c>
      <c r="Q1830" s="1" t="s">
        <v>25</v>
      </c>
      <c r="R1830" s="1" t="s">
        <v>26</v>
      </c>
      <c r="S1830" s="1" t="s">
        <v>25</v>
      </c>
      <c r="T1830" s="1" t="s">
        <v>25</v>
      </c>
      <c r="U1830" s="1" t="s">
        <v>36</v>
      </c>
      <c r="V1830" s="1" t="s">
        <v>41</v>
      </c>
      <c r="W1830" s="1" t="s">
        <v>551</v>
      </c>
      <c r="X1830" s="1" t="s">
        <v>26</v>
      </c>
      <c r="Y1830">
        <v>1</v>
      </c>
    </row>
    <row r="1831" spans="1:25" x14ac:dyDescent="0.25">
      <c r="A1831" s="1" t="s">
        <v>25</v>
      </c>
      <c r="B1831" s="1" t="s">
        <v>26</v>
      </c>
      <c r="C1831" s="1" t="s">
        <v>26</v>
      </c>
      <c r="D1831" s="1" t="s">
        <v>46</v>
      </c>
      <c r="E1831" s="1" t="s">
        <v>85</v>
      </c>
      <c r="F1831">
        <v>2019</v>
      </c>
      <c r="G1831">
        <v>2019</v>
      </c>
      <c r="H1831">
        <v>2019</v>
      </c>
      <c r="I1831" s="1" t="s">
        <v>29</v>
      </c>
      <c r="J1831" s="1" t="s">
        <v>30</v>
      </c>
      <c r="K1831" s="1" t="s">
        <v>168</v>
      </c>
      <c r="L1831" s="1" t="s">
        <v>392</v>
      </c>
      <c r="M1831" s="1" t="s">
        <v>62</v>
      </c>
      <c r="N1831" s="1" t="s">
        <v>34</v>
      </c>
      <c r="O1831" s="1" t="s">
        <v>35</v>
      </c>
      <c r="P1831" s="1" t="s">
        <v>25</v>
      </c>
      <c r="Q1831" s="1" t="s">
        <v>25</v>
      </c>
      <c r="R1831" s="1" t="s">
        <v>26</v>
      </c>
      <c r="S1831" s="1" t="s">
        <v>25</v>
      </c>
      <c r="T1831" s="1" t="s">
        <v>26</v>
      </c>
      <c r="U1831" s="1" t="s">
        <v>36</v>
      </c>
      <c r="V1831" s="1" t="s">
        <v>41</v>
      </c>
      <c r="W1831" s="1" t="s">
        <v>551</v>
      </c>
      <c r="X1831" s="1" t="s">
        <v>25</v>
      </c>
      <c r="Y1831">
        <v>1</v>
      </c>
    </row>
    <row r="1832" spans="1:25" x14ac:dyDescent="0.25">
      <c r="A1832" s="1" t="s">
        <v>25</v>
      </c>
      <c r="B1832" s="1" t="s">
        <v>26</v>
      </c>
      <c r="C1832" s="1" t="s">
        <v>26</v>
      </c>
      <c r="D1832" s="1" t="s">
        <v>46</v>
      </c>
      <c r="E1832" s="1" t="s">
        <v>42</v>
      </c>
      <c r="F1832">
        <v>2019</v>
      </c>
      <c r="G1832">
        <v>2019</v>
      </c>
      <c r="H1832">
        <v>2019</v>
      </c>
      <c r="I1832" s="1" t="s">
        <v>29</v>
      </c>
      <c r="J1832" s="1" t="s">
        <v>30</v>
      </c>
      <c r="K1832" s="1" t="s">
        <v>38</v>
      </c>
      <c r="L1832" s="1" t="s">
        <v>39</v>
      </c>
      <c r="M1832" s="1" t="s">
        <v>40</v>
      </c>
      <c r="N1832" s="1" t="s">
        <v>34</v>
      </c>
      <c r="O1832" s="1" t="s">
        <v>35</v>
      </c>
      <c r="P1832" s="1" t="s">
        <v>26</v>
      </c>
      <c r="Q1832" s="1" t="s">
        <v>26</v>
      </c>
      <c r="R1832" s="1" t="s">
        <v>26</v>
      </c>
      <c r="S1832" s="1" t="s">
        <v>26</v>
      </c>
      <c r="T1832" s="1" t="s">
        <v>26</v>
      </c>
      <c r="U1832" s="1" t="s">
        <v>36</v>
      </c>
      <c r="V1832" s="1" t="s">
        <v>41</v>
      </c>
      <c r="W1832" s="1" t="s">
        <v>30</v>
      </c>
      <c r="X1832" s="1" t="s">
        <v>26</v>
      </c>
      <c r="Y1832">
        <v>3</v>
      </c>
    </row>
    <row r="1833" spans="1:25" x14ac:dyDescent="0.25">
      <c r="A1833" s="1" t="s">
        <v>25</v>
      </c>
      <c r="B1833" s="1" t="s">
        <v>26</v>
      </c>
      <c r="C1833" s="1" t="s">
        <v>26</v>
      </c>
      <c r="D1833" s="1" t="s">
        <v>46</v>
      </c>
      <c r="E1833" s="1" t="s">
        <v>53</v>
      </c>
      <c r="F1833">
        <v>2019</v>
      </c>
      <c r="G1833">
        <v>2019</v>
      </c>
      <c r="H1833">
        <v>2019</v>
      </c>
      <c r="I1833" s="1" t="s">
        <v>29</v>
      </c>
      <c r="J1833" s="1" t="s">
        <v>30</v>
      </c>
      <c r="K1833" s="1" t="s">
        <v>66</v>
      </c>
      <c r="L1833" s="1" t="s">
        <v>103</v>
      </c>
      <c r="M1833" s="1" t="s">
        <v>68</v>
      </c>
      <c r="N1833" s="1" t="s">
        <v>34</v>
      </c>
      <c r="O1833" s="1" t="s">
        <v>35</v>
      </c>
      <c r="P1833" s="1" t="s">
        <v>25</v>
      </c>
      <c r="Q1833" s="1" t="s">
        <v>26</v>
      </c>
      <c r="R1833" s="1" t="s">
        <v>26</v>
      </c>
      <c r="S1833" s="1" t="s">
        <v>25</v>
      </c>
      <c r="T1833" s="1" t="s">
        <v>25</v>
      </c>
      <c r="U1833" s="1" t="s">
        <v>36</v>
      </c>
      <c r="V1833" s="1" t="s">
        <v>41</v>
      </c>
      <c r="W1833" s="1" t="s">
        <v>30</v>
      </c>
      <c r="X1833" s="1" t="s">
        <v>26</v>
      </c>
      <c r="Y1833">
        <v>1</v>
      </c>
    </row>
    <row r="1834" spans="1:25" x14ac:dyDescent="0.25">
      <c r="A1834" s="1" t="s">
        <v>25</v>
      </c>
      <c r="B1834" s="1" t="s">
        <v>26</v>
      </c>
      <c r="C1834" s="1" t="s">
        <v>26</v>
      </c>
      <c r="D1834" s="1" t="s">
        <v>46</v>
      </c>
      <c r="E1834" s="1" t="s">
        <v>53</v>
      </c>
      <c r="F1834">
        <v>2018</v>
      </c>
      <c r="G1834">
        <v>2018</v>
      </c>
      <c r="H1834">
        <v>2018</v>
      </c>
      <c r="I1834" s="1" t="s">
        <v>29</v>
      </c>
      <c r="J1834" s="1" t="s">
        <v>30</v>
      </c>
      <c r="K1834" s="1" t="s">
        <v>60</v>
      </c>
      <c r="L1834" s="1" t="s">
        <v>73</v>
      </c>
      <c r="M1834" s="1" t="s">
        <v>74</v>
      </c>
      <c r="N1834" s="1" t="s">
        <v>34</v>
      </c>
      <c r="O1834" s="1" t="s">
        <v>35</v>
      </c>
      <c r="P1834" s="1" t="s">
        <v>25</v>
      </c>
      <c r="Q1834" s="1" t="s">
        <v>25</v>
      </c>
      <c r="R1834" s="1" t="s">
        <v>26</v>
      </c>
      <c r="S1834" s="1" t="s">
        <v>25</v>
      </c>
      <c r="T1834" s="1" t="s">
        <v>25</v>
      </c>
      <c r="U1834" s="1" t="s">
        <v>36</v>
      </c>
      <c r="V1834" s="1" t="s">
        <v>41</v>
      </c>
      <c r="W1834" s="1" t="s">
        <v>30</v>
      </c>
      <c r="X1834" s="1" t="s">
        <v>26</v>
      </c>
      <c r="Y1834">
        <v>1</v>
      </c>
    </row>
    <row r="1835" spans="1:25" x14ac:dyDescent="0.25">
      <c r="A1835" s="1" t="s">
        <v>25</v>
      </c>
      <c r="B1835" s="1" t="s">
        <v>26</v>
      </c>
      <c r="C1835" s="1" t="s">
        <v>26</v>
      </c>
      <c r="D1835" s="1" t="s">
        <v>46</v>
      </c>
      <c r="E1835" s="1" t="s">
        <v>42</v>
      </c>
      <c r="F1835">
        <v>2020</v>
      </c>
      <c r="G1835">
        <v>2020</v>
      </c>
      <c r="H1835">
        <v>2020</v>
      </c>
      <c r="I1835" s="1" t="s">
        <v>29</v>
      </c>
      <c r="J1835" s="1" t="s">
        <v>30</v>
      </c>
      <c r="K1835" s="1" t="s">
        <v>66</v>
      </c>
      <c r="L1835" s="1" t="s">
        <v>396</v>
      </c>
      <c r="M1835" s="1" t="s">
        <v>175</v>
      </c>
      <c r="N1835" s="1" t="s">
        <v>34</v>
      </c>
      <c r="O1835" s="1" t="s">
        <v>35</v>
      </c>
      <c r="P1835" s="1" t="s">
        <v>26</v>
      </c>
      <c r="Q1835" s="1" t="s">
        <v>26</v>
      </c>
      <c r="R1835" s="1" t="s">
        <v>26</v>
      </c>
      <c r="S1835" s="1" t="s">
        <v>26</v>
      </c>
      <c r="T1835" s="1" t="s">
        <v>26</v>
      </c>
      <c r="U1835" s="1" t="s">
        <v>551</v>
      </c>
      <c r="V1835" s="1" t="s">
        <v>41</v>
      </c>
      <c r="W1835" s="1" t="s">
        <v>551</v>
      </c>
      <c r="X1835" s="1" t="s">
        <v>26</v>
      </c>
      <c r="Y1835">
        <v>1</v>
      </c>
    </row>
    <row r="1836" spans="1:25" x14ac:dyDescent="0.25">
      <c r="A1836" s="1" t="s">
        <v>25</v>
      </c>
      <c r="B1836" s="1" t="s">
        <v>26</v>
      </c>
      <c r="C1836" s="1" t="s">
        <v>26</v>
      </c>
      <c r="D1836" s="1" t="s">
        <v>46</v>
      </c>
      <c r="E1836" s="1" t="s">
        <v>53</v>
      </c>
      <c r="F1836">
        <v>2019</v>
      </c>
      <c r="G1836">
        <v>2019</v>
      </c>
      <c r="H1836">
        <v>2019</v>
      </c>
      <c r="I1836" s="1" t="s">
        <v>29</v>
      </c>
      <c r="J1836" s="1" t="s">
        <v>30</v>
      </c>
      <c r="K1836" s="1" t="s">
        <v>43</v>
      </c>
      <c r="L1836" s="1" t="s">
        <v>44</v>
      </c>
      <c r="M1836" s="1" t="s">
        <v>45</v>
      </c>
      <c r="N1836" s="1" t="s">
        <v>34</v>
      </c>
      <c r="O1836" s="1" t="s">
        <v>35</v>
      </c>
      <c r="P1836" s="1" t="s">
        <v>25</v>
      </c>
      <c r="Q1836" s="1" t="s">
        <v>25</v>
      </c>
      <c r="R1836" s="1" t="s">
        <v>26</v>
      </c>
      <c r="S1836" s="1" t="s">
        <v>25</v>
      </c>
      <c r="T1836" s="1" t="s">
        <v>25</v>
      </c>
      <c r="U1836" s="1" t="s">
        <v>36</v>
      </c>
      <c r="V1836" s="1" t="s">
        <v>41</v>
      </c>
      <c r="W1836" s="1" t="s">
        <v>551</v>
      </c>
      <c r="X1836" s="1" t="s">
        <v>25</v>
      </c>
      <c r="Y1836">
        <v>1</v>
      </c>
    </row>
    <row r="1837" spans="1:25" x14ac:dyDescent="0.25">
      <c r="A1837" s="1" t="s">
        <v>25</v>
      </c>
      <c r="B1837" s="1" t="s">
        <v>26</v>
      </c>
      <c r="C1837" s="1" t="s">
        <v>26</v>
      </c>
      <c r="D1837" s="1" t="s">
        <v>46</v>
      </c>
      <c r="E1837" s="1" t="s">
        <v>42</v>
      </c>
      <c r="F1837">
        <v>2019</v>
      </c>
      <c r="G1837">
        <v>2019</v>
      </c>
      <c r="H1837">
        <v>2019</v>
      </c>
      <c r="I1837" s="1" t="s">
        <v>29</v>
      </c>
      <c r="J1837" s="1" t="s">
        <v>30</v>
      </c>
      <c r="K1837" s="1" t="s">
        <v>66</v>
      </c>
      <c r="L1837" s="1" t="s">
        <v>226</v>
      </c>
      <c r="M1837" s="1" t="s">
        <v>68</v>
      </c>
      <c r="N1837" s="1" t="s">
        <v>34</v>
      </c>
      <c r="O1837" s="1" t="s">
        <v>35</v>
      </c>
      <c r="P1837" s="1" t="s">
        <v>26</v>
      </c>
      <c r="Q1837" s="1" t="s">
        <v>26</v>
      </c>
      <c r="R1837" s="1" t="s">
        <v>26</v>
      </c>
      <c r="S1837" s="1" t="s">
        <v>26</v>
      </c>
      <c r="T1837" s="1" t="s">
        <v>26</v>
      </c>
      <c r="U1837" s="1" t="s">
        <v>36</v>
      </c>
      <c r="V1837" s="1" t="s">
        <v>41</v>
      </c>
      <c r="W1837" s="1" t="s">
        <v>551</v>
      </c>
      <c r="X1837" s="1" t="s">
        <v>26</v>
      </c>
      <c r="Y1837">
        <v>1</v>
      </c>
    </row>
    <row r="1838" spans="1:25" x14ac:dyDescent="0.25">
      <c r="A1838" s="1" t="s">
        <v>25</v>
      </c>
      <c r="B1838" s="1" t="s">
        <v>26</v>
      </c>
      <c r="C1838" s="1" t="s">
        <v>26</v>
      </c>
      <c r="D1838" s="1" t="s">
        <v>46</v>
      </c>
      <c r="E1838" s="1" t="s">
        <v>53</v>
      </c>
      <c r="F1838">
        <v>2019</v>
      </c>
      <c r="G1838">
        <v>2019</v>
      </c>
      <c r="H1838">
        <v>2019</v>
      </c>
      <c r="I1838" s="1" t="s">
        <v>29</v>
      </c>
      <c r="J1838" s="1" t="s">
        <v>30</v>
      </c>
      <c r="K1838" s="1" t="s">
        <v>159</v>
      </c>
      <c r="L1838" s="1" t="s">
        <v>245</v>
      </c>
      <c r="M1838" s="1" t="s">
        <v>161</v>
      </c>
      <c r="N1838" s="1" t="s">
        <v>34</v>
      </c>
      <c r="O1838" s="1" t="s">
        <v>35</v>
      </c>
      <c r="P1838" s="1" t="s">
        <v>25</v>
      </c>
      <c r="Q1838" s="1" t="s">
        <v>26</v>
      </c>
      <c r="R1838" s="1" t="s">
        <v>26</v>
      </c>
      <c r="S1838" s="1" t="s">
        <v>25</v>
      </c>
      <c r="T1838" s="1" t="s">
        <v>25</v>
      </c>
      <c r="U1838" s="1" t="s">
        <v>36</v>
      </c>
      <c r="V1838" s="1" t="s">
        <v>41</v>
      </c>
      <c r="W1838" s="1" t="s">
        <v>30</v>
      </c>
      <c r="X1838" s="1" t="s">
        <v>26</v>
      </c>
      <c r="Y1838">
        <v>1</v>
      </c>
    </row>
    <row r="1839" spans="1:25" x14ac:dyDescent="0.25">
      <c r="A1839" s="1" t="s">
        <v>25</v>
      </c>
      <c r="B1839" s="1" t="s">
        <v>26</v>
      </c>
      <c r="C1839" s="1" t="s">
        <v>26</v>
      </c>
      <c r="D1839" s="1" t="s">
        <v>27</v>
      </c>
      <c r="E1839" s="1" t="s">
        <v>28</v>
      </c>
      <c r="F1839">
        <v>2018</v>
      </c>
      <c r="G1839">
        <v>2018</v>
      </c>
      <c r="H1839">
        <v>2018</v>
      </c>
      <c r="I1839" s="1" t="s">
        <v>29</v>
      </c>
      <c r="J1839" s="1" t="s">
        <v>30</v>
      </c>
      <c r="K1839" s="1" t="s">
        <v>151</v>
      </c>
      <c r="L1839" s="1" t="s">
        <v>194</v>
      </c>
      <c r="M1839" s="1" t="s">
        <v>153</v>
      </c>
      <c r="N1839" s="1" t="s">
        <v>34</v>
      </c>
      <c r="O1839" s="1" t="s">
        <v>35</v>
      </c>
      <c r="P1839" s="1" t="s">
        <v>25</v>
      </c>
      <c r="Q1839" s="1" t="s">
        <v>25</v>
      </c>
      <c r="R1839" s="1" t="s">
        <v>26</v>
      </c>
      <c r="S1839" s="1" t="s">
        <v>25</v>
      </c>
      <c r="T1839" s="1" t="s">
        <v>25</v>
      </c>
      <c r="U1839" s="1" t="s">
        <v>36</v>
      </c>
      <c r="V1839" s="1" t="s">
        <v>41</v>
      </c>
      <c r="W1839" s="1" t="s">
        <v>30</v>
      </c>
      <c r="X1839" s="1" t="s">
        <v>26</v>
      </c>
      <c r="Y1839">
        <v>1</v>
      </c>
    </row>
    <row r="1840" spans="1:25" x14ac:dyDescent="0.25">
      <c r="A1840" s="1" t="s">
        <v>25</v>
      </c>
      <c r="B1840" s="1" t="s">
        <v>26</v>
      </c>
      <c r="C1840" s="1" t="s">
        <v>26</v>
      </c>
      <c r="D1840" s="1" t="s">
        <v>46</v>
      </c>
      <c r="E1840" s="1" t="s">
        <v>69</v>
      </c>
      <c r="F1840">
        <v>2018</v>
      </c>
      <c r="G1840">
        <v>2018</v>
      </c>
      <c r="H1840">
        <v>2018</v>
      </c>
      <c r="I1840" s="1" t="s">
        <v>29</v>
      </c>
      <c r="J1840" s="1" t="s">
        <v>30</v>
      </c>
      <c r="K1840" s="1" t="s">
        <v>75</v>
      </c>
      <c r="L1840" s="1" t="s">
        <v>399</v>
      </c>
      <c r="M1840" s="1" t="s">
        <v>77</v>
      </c>
      <c r="N1840" s="1" t="s">
        <v>34</v>
      </c>
      <c r="O1840" s="1" t="s">
        <v>35</v>
      </c>
      <c r="P1840" s="1" t="s">
        <v>25</v>
      </c>
      <c r="Q1840" s="1" t="s">
        <v>26</v>
      </c>
      <c r="R1840" s="1" t="s">
        <v>26</v>
      </c>
      <c r="S1840" s="1" t="s">
        <v>26</v>
      </c>
      <c r="T1840" s="1" t="s">
        <v>25</v>
      </c>
      <c r="U1840" s="1" t="s">
        <v>36</v>
      </c>
      <c r="V1840" s="1" t="s">
        <v>41</v>
      </c>
      <c r="W1840" s="1" t="s">
        <v>30</v>
      </c>
      <c r="X1840" s="1" t="s">
        <v>26</v>
      </c>
      <c r="Y1840">
        <v>1</v>
      </c>
    </row>
    <row r="1841" spans="1:25" x14ac:dyDescent="0.25">
      <c r="A1841" s="1" t="s">
        <v>25</v>
      </c>
      <c r="B1841" s="1" t="s">
        <v>26</v>
      </c>
      <c r="C1841" s="1" t="s">
        <v>26</v>
      </c>
      <c r="D1841" s="1" t="s">
        <v>27</v>
      </c>
      <c r="E1841" s="1" t="s">
        <v>28</v>
      </c>
      <c r="F1841">
        <v>2017</v>
      </c>
      <c r="G1841">
        <v>2017</v>
      </c>
      <c r="H1841">
        <v>2017</v>
      </c>
      <c r="I1841" s="1" t="s">
        <v>29</v>
      </c>
      <c r="J1841" s="1" t="s">
        <v>30</v>
      </c>
      <c r="K1841" s="1" t="s">
        <v>60</v>
      </c>
      <c r="L1841" s="1" t="s">
        <v>400</v>
      </c>
      <c r="M1841" s="1" t="s">
        <v>74</v>
      </c>
      <c r="N1841" s="1" t="s">
        <v>34</v>
      </c>
      <c r="O1841" s="1" t="s">
        <v>35</v>
      </c>
      <c r="P1841" s="1" t="s">
        <v>25</v>
      </c>
      <c r="Q1841" s="1" t="s">
        <v>25</v>
      </c>
      <c r="R1841" s="1" t="s">
        <v>26</v>
      </c>
      <c r="S1841" s="1" t="s">
        <v>25</v>
      </c>
      <c r="T1841" s="1" t="s">
        <v>26</v>
      </c>
      <c r="U1841" s="1" t="s">
        <v>36</v>
      </c>
      <c r="V1841" s="1" t="s">
        <v>41</v>
      </c>
      <c r="W1841" s="1" t="s">
        <v>30</v>
      </c>
      <c r="X1841" s="1" t="s">
        <v>25</v>
      </c>
      <c r="Y1841">
        <v>1</v>
      </c>
    </row>
    <row r="1842" spans="1:25" x14ac:dyDescent="0.25">
      <c r="A1842" s="1" t="s">
        <v>25</v>
      </c>
      <c r="B1842" s="1" t="s">
        <v>26</v>
      </c>
      <c r="C1842" s="1" t="s">
        <v>26</v>
      </c>
      <c r="D1842" s="1" t="s">
        <v>46</v>
      </c>
      <c r="E1842" s="1" t="s">
        <v>69</v>
      </c>
      <c r="F1842">
        <v>2020</v>
      </c>
      <c r="G1842">
        <v>2020</v>
      </c>
      <c r="H1842">
        <v>2020</v>
      </c>
      <c r="I1842" s="1" t="s">
        <v>29</v>
      </c>
      <c r="J1842" s="1" t="s">
        <v>30</v>
      </c>
      <c r="K1842" s="1" t="s">
        <v>99</v>
      </c>
      <c r="L1842" s="1" t="s">
        <v>282</v>
      </c>
      <c r="M1842" s="1" t="s">
        <v>101</v>
      </c>
      <c r="N1842" s="1" t="s">
        <v>34</v>
      </c>
      <c r="O1842" s="1" t="s">
        <v>35</v>
      </c>
      <c r="P1842" s="1" t="s">
        <v>25</v>
      </c>
      <c r="Q1842" s="1" t="s">
        <v>26</v>
      </c>
      <c r="R1842" s="1" t="s">
        <v>26</v>
      </c>
      <c r="S1842" s="1" t="s">
        <v>25</v>
      </c>
      <c r="T1842" s="1" t="s">
        <v>25</v>
      </c>
      <c r="U1842" s="1" t="s">
        <v>56</v>
      </c>
      <c r="V1842" s="1" t="s">
        <v>41</v>
      </c>
      <c r="W1842" s="1" t="s">
        <v>30</v>
      </c>
      <c r="X1842" s="1" t="s">
        <v>26</v>
      </c>
      <c r="Y1842">
        <v>1</v>
      </c>
    </row>
    <row r="1843" spans="1:25" x14ac:dyDescent="0.25">
      <c r="A1843" s="1" t="s">
        <v>25</v>
      </c>
      <c r="B1843" s="1" t="s">
        <v>26</v>
      </c>
      <c r="C1843" s="1" t="s">
        <v>26</v>
      </c>
      <c r="D1843" s="1" t="s">
        <v>46</v>
      </c>
      <c r="E1843" s="1" t="s">
        <v>42</v>
      </c>
      <c r="F1843">
        <v>2020</v>
      </c>
      <c r="G1843">
        <v>2020</v>
      </c>
      <c r="H1843">
        <v>2020</v>
      </c>
      <c r="I1843" s="1" t="s">
        <v>29</v>
      </c>
      <c r="J1843" s="1" t="s">
        <v>30</v>
      </c>
      <c r="K1843" s="1" t="s">
        <v>82</v>
      </c>
      <c r="L1843" s="1" t="s">
        <v>411</v>
      </c>
      <c r="M1843" s="1" t="s">
        <v>84</v>
      </c>
      <c r="N1843" s="1" t="s">
        <v>34</v>
      </c>
      <c r="O1843" s="1" t="s">
        <v>35</v>
      </c>
      <c r="P1843" s="1" t="s">
        <v>26</v>
      </c>
      <c r="Q1843" s="1" t="s">
        <v>26</v>
      </c>
      <c r="R1843" s="1" t="s">
        <v>26</v>
      </c>
      <c r="S1843" s="1" t="s">
        <v>26</v>
      </c>
      <c r="T1843" s="1" t="s">
        <v>26</v>
      </c>
      <c r="U1843" s="1" t="s">
        <v>36</v>
      </c>
      <c r="V1843" s="1" t="s">
        <v>41</v>
      </c>
      <c r="W1843" s="1" t="s">
        <v>30</v>
      </c>
      <c r="X1843" s="1" t="s">
        <v>26</v>
      </c>
      <c r="Y1843">
        <v>1</v>
      </c>
    </row>
    <row r="1844" spans="1:25" x14ac:dyDescent="0.25">
      <c r="A1844" s="1" t="s">
        <v>25</v>
      </c>
      <c r="B1844" s="1" t="s">
        <v>26</v>
      </c>
      <c r="C1844" s="1" t="s">
        <v>26</v>
      </c>
      <c r="D1844" s="1" t="s">
        <v>27</v>
      </c>
      <c r="E1844" s="1" t="s">
        <v>28</v>
      </c>
      <c r="F1844">
        <v>2016</v>
      </c>
      <c r="G1844">
        <v>2016</v>
      </c>
      <c r="H1844">
        <v>2016</v>
      </c>
      <c r="I1844" s="1" t="s">
        <v>29</v>
      </c>
      <c r="J1844" s="1" t="s">
        <v>30</v>
      </c>
      <c r="K1844" s="1" t="s">
        <v>43</v>
      </c>
      <c r="L1844" s="1" t="s">
        <v>44</v>
      </c>
      <c r="M1844" s="1" t="s">
        <v>45</v>
      </c>
      <c r="N1844" s="1" t="s">
        <v>34</v>
      </c>
      <c r="O1844" s="1" t="s">
        <v>35</v>
      </c>
      <c r="P1844" s="1" t="s">
        <v>25</v>
      </c>
      <c r="Q1844" s="1" t="s">
        <v>25</v>
      </c>
      <c r="R1844" s="1" t="s">
        <v>26</v>
      </c>
      <c r="S1844" s="1" t="s">
        <v>25</v>
      </c>
      <c r="T1844" s="1" t="s">
        <v>25</v>
      </c>
      <c r="U1844" s="1" t="s">
        <v>36</v>
      </c>
      <c r="V1844" s="1" t="s">
        <v>41</v>
      </c>
      <c r="W1844" s="1" t="s">
        <v>30</v>
      </c>
      <c r="X1844" s="1" t="s">
        <v>26</v>
      </c>
      <c r="Y1844">
        <v>5</v>
      </c>
    </row>
    <row r="1845" spans="1:25" x14ac:dyDescent="0.25">
      <c r="A1845" s="1" t="s">
        <v>25</v>
      </c>
      <c r="B1845" s="1" t="s">
        <v>26</v>
      </c>
      <c r="C1845" s="1" t="s">
        <v>26</v>
      </c>
      <c r="D1845" s="1" t="s">
        <v>46</v>
      </c>
      <c r="E1845" s="1" t="s">
        <v>53</v>
      </c>
      <c r="F1845">
        <v>2016</v>
      </c>
      <c r="G1845">
        <v>2016</v>
      </c>
      <c r="H1845">
        <v>2016</v>
      </c>
      <c r="I1845" s="1" t="s">
        <v>29</v>
      </c>
      <c r="J1845" s="1" t="s">
        <v>30</v>
      </c>
      <c r="K1845" s="1" t="s">
        <v>124</v>
      </c>
      <c r="L1845" s="1" t="s">
        <v>330</v>
      </c>
      <c r="M1845" s="1" t="s">
        <v>126</v>
      </c>
      <c r="N1845" s="1" t="s">
        <v>34</v>
      </c>
      <c r="O1845" s="1" t="s">
        <v>35</v>
      </c>
      <c r="P1845" s="1" t="s">
        <v>25</v>
      </c>
      <c r="Q1845" s="1" t="s">
        <v>26</v>
      </c>
      <c r="R1845" s="1" t="s">
        <v>26</v>
      </c>
      <c r="S1845" s="1" t="s">
        <v>25</v>
      </c>
      <c r="T1845" s="1" t="s">
        <v>25</v>
      </c>
      <c r="U1845" s="1" t="s">
        <v>36</v>
      </c>
      <c r="V1845" s="1" t="s">
        <v>41</v>
      </c>
      <c r="W1845" s="1" t="s">
        <v>30</v>
      </c>
      <c r="X1845" s="1" t="s">
        <v>26</v>
      </c>
      <c r="Y1845">
        <v>1</v>
      </c>
    </row>
    <row r="1846" spans="1:25" x14ac:dyDescent="0.25">
      <c r="A1846" s="1" t="s">
        <v>25</v>
      </c>
      <c r="B1846" s="1" t="s">
        <v>26</v>
      </c>
      <c r="C1846" s="1" t="s">
        <v>26</v>
      </c>
      <c r="D1846" s="1" t="s">
        <v>46</v>
      </c>
      <c r="E1846" s="1" t="s">
        <v>53</v>
      </c>
      <c r="F1846">
        <v>2017</v>
      </c>
      <c r="G1846">
        <v>2017</v>
      </c>
      <c r="H1846">
        <v>2017</v>
      </c>
      <c r="I1846" s="1" t="s">
        <v>29</v>
      </c>
      <c r="J1846" s="1" t="s">
        <v>30</v>
      </c>
      <c r="K1846" s="1" t="s">
        <v>130</v>
      </c>
      <c r="L1846" s="1" t="s">
        <v>414</v>
      </c>
      <c r="M1846" s="1" t="s">
        <v>132</v>
      </c>
      <c r="N1846" s="1" t="s">
        <v>34</v>
      </c>
      <c r="O1846" s="1" t="s">
        <v>35</v>
      </c>
      <c r="P1846" s="1" t="s">
        <v>25</v>
      </c>
      <c r="Q1846" s="1" t="s">
        <v>26</v>
      </c>
      <c r="R1846" s="1" t="s">
        <v>26</v>
      </c>
      <c r="S1846" s="1" t="s">
        <v>25</v>
      </c>
      <c r="T1846" s="1" t="s">
        <v>25</v>
      </c>
      <c r="U1846" s="1" t="s">
        <v>36</v>
      </c>
      <c r="V1846" s="1" t="s">
        <v>41</v>
      </c>
      <c r="W1846" s="1" t="s">
        <v>30</v>
      </c>
      <c r="X1846" s="1" t="s">
        <v>26</v>
      </c>
      <c r="Y1846">
        <v>1</v>
      </c>
    </row>
    <row r="1847" spans="1:25" x14ac:dyDescent="0.25">
      <c r="A1847" s="1" t="s">
        <v>25</v>
      </c>
      <c r="B1847" s="1" t="s">
        <v>26</v>
      </c>
      <c r="C1847" s="1" t="s">
        <v>26</v>
      </c>
      <c r="D1847" s="1" t="s">
        <v>46</v>
      </c>
      <c r="E1847" s="1" t="s">
        <v>53</v>
      </c>
      <c r="F1847">
        <v>2019</v>
      </c>
      <c r="G1847">
        <v>2019</v>
      </c>
      <c r="H1847">
        <v>2019</v>
      </c>
      <c r="I1847" s="1" t="s">
        <v>29</v>
      </c>
      <c r="J1847" s="1" t="s">
        <v>30</v>
      </c>
      <c r="K1847" s="1" t="s">
        <v>168</v>
      </c>
      <c r="L1847" s="1" t="s">
        <v>170</v>
      </c>
      <c r="M1847" s="1" t="s">
        <v>62</v>
      </c>
      <c r="N1847" s="1" t="s">
        <v>34</v>
      </c>
      <c r="O1847" s="1" t="s">
        <v>35</v>
      </c>
      <c r="P1847" s="1" t="s">
        <v>25</v>
      </c>
      <c r="Q1847" s="1" t="s">
        <v>26</v>
      </c>
      <c r="R1847" s="1" t="s">
        <v>26</v>
      </c>
      <c r="S1847" s="1" t="s">
        <v>25</v>
      </c>
      <c r="T1847" s="1" t="s">
        <v>25</v>
      </c>
      <c r="U1847" s="1" t="s">
        <v>36</v>
      </c>
      <c r="V1847" s="1" t="s">
        <v>41</v>
      </c>
      <c r="W1847" s="1" t="s">
        <v>30</v>
      </c>
      <c r="X1847" s="1" t="s">
        <v>26</v>
      </c>
      <c r="Y1847">
        <v>1</v>
      </c>
    </row>
    <row r="1848" spans="1:25" x14ac:dyDescent="0.25">
      <c r="A1848" s="1" t="s">
        <v>25</v>
      </c>
      <c r="B1848" s="1" t="s">
        <v>26</v>
      </c>
      <c r="C1848" s="1" t="s">
        <v>26</v>
      </c>
      <c r="D1848" s="1" t="s">
        <v>46</v>
      </c>
      <c r="E1848" s="1" t="s">
        <v>53</v>
      </c>
      <c r="F1848">
        <v>2017</v>
      </c>
      <c r="G1848">
        <v>2017</v>
      </c>
      <c r="H1848">
        <v>2017</v>
      </c>
      <c r="I1848" s="1" t="s">
        <v>29</v>
      </c>
      <c r="J1848" s="1" t="s">
        <v>30</v>
      </c>
      <c r="K1848" s="1" t="s">
        <v>38</v>
      </c>
      <c r="L1848" s="1" t="s">
        <v>187</v>
      </c>
      <c r="M1848" s="1" t="s">
        <v>40</v>
      </c>
      <c r="N1848" s="1" t="s">
        <v>34</v>
      </c>
      <c r="O1848" s="1" t="s">
        <v>35</v>
      </c>
      <c r="P1848" s="1" t="s">
        <v>25</v>
      </c>
      <c r="Q1848" s="1" t="s">
        <v>25</v>
      </c>
      <c r="R1848" s="1" t="s">
        <v>26</v>
      </c>
      <c r="S1848" s="1" t="s">
        <v>25</v>
      </c>
      <c r="T1848" s="1" t="s">
        <v>25</v>
      </c>
      <c r="U1848" s="1" t="s">
        <v>36</v>
      </c>
      <c r="V1848" s="1" t="s">
        <v>41</v>
      </c>
      <c r="W1848" s="1" t="s">
        <v>30</v>
      </c>
      <c r="X1848" s="1" t="s">
        <v>25</v>
      </c>
      <c r="Y1848">
        <v>2</v>
      </c>
    </row>
    <row r="1849" spans="1:25" x14ac:dyDescent="0.25">
      <c r="A1849" s="1" t="s">
        <v>25</v>
      </c>
      <c r="B1849" s="1" t="s">
        <v>26</v>
      </c>
      <c r="C1849" s="1" t="s">
        <v>26</v>
      </c>
      <c r="D1849" s="1" t="s">
        <v>27</v>
      </c>
      <c r="E1849" s="1" t="s">
        <v>69</v>
      </c>
      <c r="F1849">
        <v>2016</v>
      </c>
      <c r="G1849">
        <v>2016</v>
      </c>
      <c r="H1849">
        <v>2016</v>
      </c>
      <c r="I1849" s="1" t="s">
        <v>29</v>
      </c>
      <c r="J1849" s="1" t="s">
        <v>30</v>
      </c>
      <c r="K1849" s="1" t="s">
        <v>66</v>
      </c>
      <c r="L1849" s="1" t="s">
        <v>416</v>
      </c>
      <c r="M1849" s="1" t="s">
        <v>175</v>
      </c>
      <c r="N1849" s="1" t="s">
        <v>34</v>
      </c>
      <c r="O1849" s="1" t="s">
        <v>35</v>
      </c>
      <c r="P1849" s="1" t="s">
        <v>25</v>
      </c>
      <c r="Q1849" s="1" t="s">
        <v>26</v>
      </c>
      <c r="R1849" s="1" t="s">
        <v>26</v>
      </c>
      <c r="S1849" s="1" t="s">
        <v>26</v>
      </c>
      <c r="T1849" s="1" t="s">
        <v>26</v>
      </c>
      <c r="U1849" s="1" t="s">
        <v>36</v>
      </c>
      <c r="V1849" s="1" t="s">
        <v>41</v>
      </c>
      <c r="W1849" s="1" t="s">
        <v>30</v>
      </c>
      <c r="X1849" s="1" t="s">
        <v>26</v>
      </c>
      <c r="Y1849">
        <v>1</v>
      </c>
    </row>
    <row r="1850" spans="1:25" x14ac:dyDescent="0.25">
      <c r="A1850" s="1" t="s">
        <v>25</v>
      </c>
      <c r="B1850" s="1" t="s">
        <v>26</v>
      </c>
      <c r="C1850" s="1" t="s">
        <v>26</v>
      </c>
      <c r="D1850" s="1" t="s">
        <v>27</v>
      </c>
      <c r="E1850" s="1" t="s">
        <v>42</v>
      </c>
      <c r="F1850">
        <v>2017</v>
      </c>
      <c r="G1850">
        <v>2017</v>
      </c>
      <c r="H1850">
        <v>2017</v>
      </c>
      <c r="I1850" s="1" t="s">
        <v>29</v>
      </c>
      <c r="J1850" s="1" t="s">
        <v>30</v>
      </c>
      <c r="K1850" s="1" t="s">
        <v>130</v>
      </c>
      <c r="L1850" s="1" t="s">
        <v>273</v>
      </c>
      <c r="M1850" s="1" t="s">
        <v>132</v>
      </c>
      <c r="N1850" s="1" t="s">
        <v>34</v>
      </c>
      <c r="O1850" s="1" t="s">
        <v>35</v>
      </c>
      <c r="P1850" s="1" t="s">
        <v>26</v>
      </c>
      <c r="Q1850" s="1" t="s">
        <v>26</v>
      </c>
      <c r="R1850" s="1" t="s">
        <v>26</v>
      </c>
      <c r="S1850" s="1" t="s">
        <v>26</v>
      </c>
      <c r="T1850" s="1" t="s">
        <v>26</v>
      </c>
      <c r="U1850" s="1" t="s">
        <v>36</v>
      </c>
      <c r="V1850" s="1" t="s">
        <v>41</v>
      </c>
      <c r="W1850" s="1" t="s">
        <v>30</v>
      </c>
      <c r="X1850" s="1" t="s">
        <v>25</v>
      </c>
      <c r="Y1850">
        <v>1</v>
      </c>
    </row>
    <row r="1851" spans="1:25" x14ac:dyDescent="0.25">
      <c r="A1851" s="1" t="s">
        <v>25</v>
      </c>
      <c r="B1851" s="1" t="s">
        <v>26</v>
      </c>
      <c r="C1851" s="1" t="s">
        <v>26</v>
      </c>
      <c r="D1851" s="1" t="s">
        <v>46</v>
      </c>
      <c r="E1851" s="1" t="s">
        <v>53</v>
      </c>
      <c r="F1851">
        <v>2019</v>
      </c>
      <c r="G1851">
        <v>2019</v>
      </c>
      <c r="H1851">
        <v>2019</v>
      </c>
      <c r="I1851" s="1" t="s">
        <v>29</v>
      </c>
      <c r="J1851" s="1" t="s">
        <v>30</v>
      </c>
      <c r="K1851" s="1" t="s">
        <v>43</v>
      </c>
      <c r="L1851" s="1" t="s">
        <v>44</v>
      </c>
      <c r="M1851" s="1" t="s">
        <v>45</v>
      </c>
      <c r="N1851" s="1" t="s">
        <v>34</v>
      </c>
      <c r="O1851" s="1" t="s">
        <v>35</v>
      </c>
      <c r="P1851" s="1" t="s">
        <v>25</v>
      </c>
      <c r="Q1851" s="1" t="s">
        <v>25</v>
      </c>
      <c r="R1851" s="1" t="s">
        <v>26</v>
      </c>
      <c r="S1851" s="1" t="s">
        <v>25</v>
      </c>
      <c r="T1851" s="1" t="s">
        <v>25</v>
      </c>
      <c r="U1851" s="1" t="s">
        <v>56</v>
      </c>
      <c r="V1851" s="1" t="s">
        <v>41</v>
      </c>
      <c r="W1851" s="1" t="s">
        <v>30</v>
      </c>
      <c r="X1851" s="1" t="s">
        <v>26</v>
      </c>
      <c r="Y1851">
        <v>1</v>
      </c>
    </row>
    <row r="1852" spans="1:25" x14ac:dyDescent="0.25">
      <c r="A1852" s="1" t="s">
        <v>25</v>
      </c>
      <c r="B1852" s="1" t="s">
        <v>26</v>
      </c>
      <c r="C1852" s="1" t="s">
        <v>26</v>
      </c>
      <c r="D1852" s="1" t="s">
        <v>46</v>
      </c>
      <c r="E1852" s="1" t="s">
        <v>42</v>
      </c>
      <c r="F1852">
        <v>2017</v>
      </c>
      <c r="G1852">
        <v>2017</v>
      </c>
      <c r="H1852">
        <v>2017</v>
      </c>
      <c r="I1852" s="1" t="s">
        <v>29</v>
      </c>
      <c r="J1852" s="1" t="s">
        <v>30</v>
      </c>
      <c r="K1852" s="1" t="s">
        <v>43</v>
      </c>
      <c r="L1852" s="1" t="s">
        <v>44</v>
      </c>
      <c r="M1852" s="1" t="s">
        <v>45</v>
      </c>
      <c r="N1852" s="1" t="s">
        <v>34</v>
      </c>
      <c r="O1852" s="1" t="s">
        <v>35</v>
      </c>
      <c r="P1852" s="1" t="s">
        <v>26</v>
      </c>
      <c r="Q1852" s="1" t="s">
        <v>26</v>
      </c>
      <c r="R1852" s="1" t="s">
        <v>26</v>
      </c>
      <c r="S1852" s="1" t="s">
        <v>26</v>
      </c>
      <c r="T1852" s="1" t="s">
        <v>26</v>
      </c>
      <c r="U1852" s="1" t="s">
        <v>36</v>
      </c>
      <c r="V1852" s="1" t="s">
        <v>41</v>
      </c>
      <c r="W1852" s="1" t="s">
        <v>551</v>
      </c>
      <c r="X1852" s="1" t="s">
        <v>25</v>
      </c>
      <c r="Y1852">
        <v>1</v>
      </c>
    </row>
    <row r="1853" spans="1:25" x14ac:dyDescent="0.25">
      <c r="A1853" s="1" t="s">
        <v>25</v>
      </c>
      <c r="B1853" s="1" t="s">
        <v>26</v>
      </c>
      <c r="C1853" s="1" t="s">
        <v>26</v>
      </c>
      <c r="D1853" s="1" t="s">
        <v>27</v>
      </c>
      <c r="E1853" s="1" t="s">
        <v>42</v>
      </c>
      <c r="F1853">
        <v>2016</v>
      </c>
      <c r="G1853">
        <v>2016</v>
      </c>
      <c r="H1853">
        <v>2016</v>
      </c>
      <c r="I1853" s="1" t="s">
        <v>29</v>
      </c>
      <c r="J1853" s="1" t="s">
        <v>30</v>
      </c>
      <c r="K1853" s="1" t="s">
        <v>38</v>
      </c>
      <c r="L1853" s="1" t="s">
        <v>187</v>
      </c>
      <c r="M1853" s="1" t="s">
        <v>40</v>
      </c>
      <c r="N1853" s="1" t="s">
        <v>34</v>
      </c>
      <c r="O1853" s="1" t="s">
        <v>35</v>
      </c>
      <c r="P1853" s="1" t="s">
        <v>26</v>
      </c>
      <c r="Q1853" s="1" t="s">
        <v>26</v>
      </c>
      <c r="R1853" s="1" t="s">
        <v>26</v>
      </c>
      <c r="S1853" s="1" t="s">
        <v>26</v>
      </c>
      <c r="T1853" s="1" t="s">
        <v>26</v>
      </c>
      <c r="U1853" s="1" t="s">
        <v>56</v>
      </c>
      <c r="V1853" s="1" t="s">
        <v>41</v>
      </c>
      <c r="W1853" s="1" t="s">
        <v>30</v>
      </c>
      <c r="X1853" s="1" t="s">
        <v>26</v>
      </c>
      <c r="Y1853">
        <v>1</v>
      </c>
    </row>
    <row r="1854" spans="1:25" x14ac:dyDescent="0.25">
      <c r="A1854" s="1" t="s">
        <v>25</v>
      </c>
      <c r="B1854" s="1" t="s">
        <v>26</v>
      </c>
      <c r="C1854" s="1" t="s">
        <v>26</v>
      </c>
      <c r="D1854" s="1" t="s">
        <v>46</v>
      </c>
      <c r="E1854" s="1" t="s">
        <v>42</v>
      </c>
      <c r="F1854">
        <v>2017</v>
      </c>
      <c r="G1854">
        <v>2017</v>
      </c>
      <c r="H1854">
        <v>2017</v>
      </c>
      <c r="I1854" s="1" t="s">
        <v>29</v>
      </c>
      <c r="J1854" s="1" t="s">
        <v>30</v>
      </c>
      <c r="K1854" s="1" t="s">
        <v>168</v>
      </c>
      <c r="L1854" s="1" t="s">
        <v>270</v>
      </c>
      <c r="M1854" s="1" t="s">
        <v>62</v>
      </c>
      <c r="N1854" s="1" t="s">
        <v>34</v>
      </c>
      <c r="O1854" s="1" t="s">
        <v>35</v>
      </c>
      <c r="P1854" s="1" t="s">
        <v>26</v>
      </c>
      <c r="Q1854" s="1" t="s">
        <v>26</v>
      </c>
      <c r="R1854" s="1" t="s">
        <v>26</v>
      </c>
      <c r="S1854" s="1" t="s">
        <v>26</v>
      </c>
      <c r="T1854" s="1" t="s">
        <v>26</v>
      </c>
      <c r="U1854" s="1" t="s">
        <v>36</v>
      </c>
      <c r="V1854" s="1" t="s">
        <v>41</v>
      </c>
      <c r="W1854" s="1" t="s">
        <v>30</v>
      </c>
      <c r="X1854" s="1" t="s">
        <v>25</v>
      </c>
      <c r="Y1854">
        <v>1</v>
      </c>
    </row>
    <row r="1855" spans="1:25" x14ac:dyDescent="0.25">
      <c r="A1855" s="1" t="s">
        <v>25</v>
      </c>
      <c r="B1855" s="1" t="s">
        <v>26</v>
      </c>
      <c r="C1855" s="1" t="s">
        <v>26</v>
      </c>
      <c r="D1855" s="1" t="s">
        <v>46</v>
      </c>
      <c r="E1855" s="1" t="s">
        <v>53</v>
      </c>
      <c r="F1855">
        <v>2018</v>
      </c>
      <c r="G1855">
        <v>2018</v>
      </c>
      <c r="H1855">
        <v>2018</v>
      </c>
      <c r="I1855" s="1" t="s">
        <v>29</v>
      </c>
      <c r="J1855" s="1" t="s">
        <v>30</v>
      </c>
      <c r="K1855" s="1" t="s">
        <v>159</v>
      </c>
      <c r="L1855" s="1" t="s">
        <v>245</v>
      </c>
      <c r="M1855" s="1" t="s">
        <v>161</v>
      </c>
      <c r="N1855" s="1" t="s">
        <v>34</v>
      </c>
      <c r="O1855" s="1" t="s">
        <v>35</v>
      </c>
      <c r="P1855" s="1" t="s">
        <v>25</v>
      </c>
      <c r="Q1855" s="1" t="s">
        <v>26</v>
      </c>
      <c r="R1855" s="1" t="s">
        <v>26</v>
      </c>
      <c r="S1855" s="1" t="s">
        <v>25</v>
      </c>
      <c r="T1855" s="1" t="s">
        <v>25</v>
      </c>
      <c r="U1855" s="1" t="s">
        <v>36</v>
      </c>
      <c r="V1855" s="1" t="s">
        <v>41</v>
      </c>
      <c r="W1855" s="1" t="s">
        <v>30</v>
      </c>
      <c r="X1855" s="1" t="s">
        <v>25</v>
      </c>
      <c r="Y1855">
        <v>1</v>
      </c>
    </row>
    <row r="1856" spans="1:25" x14ac:dyDescent="0.25">
      <c r="A1856" s="1" t="s">
        <v>25</v>
      </c>
      <c r="B1856" s="1" t="s">
        <v>26</v>
      </c>
      <c r="C1856" s="1" t="s">
        <v>26</v>
      </c>
      <c r="D1856" s="1" t="s">
        <v>27</v>
      </c>
      <c r="E1856" s="1" t="s">
        <v>28</v>
      </c>
      <c r="F1856">
        <v>2017</v>
      </c>
      <c r="G1856">
        <v>2017</v>
      </c>
      <c r="H1856">
        <v>2017</v>
      </c>
      <c r="I1856" s="1" t="s">
        <v>29</v>
      </c>
      <c r="J1856" s="1" t="s">
        <v>30</v>
      </c>
      <c r="K1856" s="1" t="s">
        <v>43</v>
      </c>
      <c r="L1856" s="1" t="s">
        <v>44</v>
      </c>
      <c r="M1856" s="1" t="s">
        <v>45</v>
      </c>
      <c r="N1856" s="1" t="s">
        <v>34</v>
      </c>
      <c r="O1856" s="1" t="s">
        <v>35</v>
      </c>
      <c r="P1856" s="1" t="s">
        <v>25</v>
      </c>
      <c r="Q1856" s="1" t="s">
        <v>25</v>
      </c>
      <c r="R1856" s="1" t="s">
        <v>26</v>
      </c>
      <c r="S1856" s="1" t="s">
        <v>25</v>
      </c>
      <c r="T1856" s="1" t="s">
        <v>25</v>
      </c>
      <c r="U1856" s="1" t="s">
        <v>36</v>
      </c>
      <c r="V1856" s="1" t="s">
        <v>41</v>
      </c>
      <c r="W1856" s="1" t="s">
        <v>30</v>
      </c>
      <c r="X1856" s="1" t="s">
        <v>25</v>
      </c>
      <c r="Y1856">
        <v>6</v>
      </c>
    </row>
    <row r="1857" spans="1:25" x14ac:dyDescent="0.25">
      <c r="A1857" s="1" t="s">
        <v>25</v>
      </c>
      <c r="B1857" s="1" t="s">
        <v>26</v>
      </c>
      <c r="C1857" s="1" t="s">
        <v>26</v>
      </c>
      <c r="D1857" s="1" t="s">
        <v>27</v>
      </c>
      <c r="E1857" s="1" t="s">
        <v>42</v>
      </c>
      <c r="F1857">
        <v>2016</v>
      </c>
      <c r="G1857">
        <v>2016</v>
      </c>
      <c r="H1857">
        <v>2016</v>
      </c>
      <c r="I1857" s="1" t="s">
        <v>29</v>
      </c>
      <c r="J1857" s="1" t="s">
        <v>30</v>
      </c>
      <c r="K1857" s="1" t="s">
        <v>38</v>
      </c>
      <c r="L1857" s="1" t="s">
        <v>39</v>
      </c>
      <c r="M1857" s="1" t="s">
        <v>40</v>
      </c>
      <c r="N1857" s="1" t="s">
        <v>34</v>
      </c>
      <c r="O1857" s="1" t="s">
        <v>35</v>
      </c>
      <c r="P1857" s="1" t="s">
        <v>26</v>
      </c>
      <c r="Q1857" s="1" t="s">
        <v>26</v>
      </c>
      <c r="R1857" s="1" t="s">
        <v>26</v>
      </c>
      <c r="S1857" s="1" t="s">
        <v>26</v>
      </c>
      <c r="T1857" s="1" t="s">
        <v>26</v>
      </c>
      <c r="U1857" s="1" t="s">
        <v>36</v>
      </c>
      <c r="V1857" s="1" t="s">
        <v>41</v>
      </c>
      <c r="W1857" s="1" t="s">
        <v>30</v>
      </c>
      <c r="X1857" s="1" t="s">
        <v>26</v>
      </c>
      <c r="Y1857">
        <v>2</v>
      </c>
    </row>
    <row r="1858" spans="1:25" x14ac:dyDescent="0.25">
      <c r="A1858" s="1" t="s">
        <v>26</v>
      </c>
      <c r="B1858" s="1" t="s">
        <v>26</v>
      </c>
      <c r="C1858" s="1" t="s">
        <v>26</v>
      </c>
      <c r="D1858" s="1" t="s">
        <v>27</v>
      </c>
      <c r="E1858" s="1" t="s">
        <v>42</v>
      </c>
      <c r="F1858">
        <v>2017</v>
      </c>
      <c r="G1858">
        <v>2017</v>
      </c>
      <c r="H1858">
        <v>2016</v>
      </c>
      <c r="I1858" s="1" t="s">
        <v>29</v>
      </c>
      <c r="J1858" s="1" t="s">
        <v>30</v>
      </c>
      <c r="K1858" s="1" t="s">
        <v>43</v>
      </c>
      <c r="L1858" s="1" t="s">
        <v>44</v>
      </c>
      <c r="M1858" s="1" t="s">
        <v>45</v>
      </c>
      <c r="N1858" s="1" t="s">
        <v>34</v>
      </c>
      <c r="O1858" s="1" t="s">
        <v>35</v>
      </c>
      <c r="P1858" s="1" t="s">
        <v>26</v>
      </c>
      <c r="Q1858" s="1" t="s">
        <v>26</v>
      </c>
      <c r="R1858" s="1" t="s">
        <v>25</v>
      </c>
      <c r="S1858" s="1" t="s">
        <v>26</v>
      </c>
      <c r="T1858" s="1" t="s">
        <v>26</v>
      </c>
      <c r="U1858" s="1" t="s">
        <v>36</v>
      </c>
      <c r="V1858" s="1" t="s">
        <v>41</v>
      </c>
      <c r="W1858" s="1" t="s">
        <v>30</v>
      </c>
      <c r="X1858" s="1" t="s">
        <v>26</v>
      </c>
      <c r="Y1858">
        <v>1</v>
      </c>
    </row>
    <row r="1859" spans="1:25" x14ac:dyDescent="0.25">
      <c r="A1859" s="1" t="s">
        <v>25</v>
      </c>
      <c r="B1859" s="1" t="s">
        <v>26</v>
      </c>
      <c r="C1859" s="1" t="s">
        <v>26</v>
      </c>
      <c r="D1859" s="1" t="s">
        <v>27</v>
      </c>
      <c r="E1859" s="1" t="s">
        <v>28</v>
      </c>
      <c r="F1859">
        <v>2016</v>
      </c>
      <c r="G1859">
        <v>2016</v>
      </c>
      <c r="H1859">
        <v>2016</v>
      </c>
      <c r="I1859" s="1" t="s">
        <v>29</v>
      </c>
      <c r="J1859" s="1" t="s">
        <v>30</v>
      </c>
      <c r="K1859" s="1" t="s">
        <v>89</v>
      </c>
      <c r="L1859" s="1" t="s">
        <v>424</v>
      </c>
      <c r="M1859" s="1" t="s">
        <v>91</v>
      </c>
      <c r="N1859" s="1" t="s">
        <v>34</v>
      </c>
      <c r="O1859" s="1" t="s">
        <v>35</v>
      </c>
      <c r="P1859" s="1" t="s">
        <v>25</v>
      </c>
      <c r="Q1859" s="1" t="s">
        <v>25</v>
      </c>
      <c r="R1859" s="1" t="s">
        <v>26</v>
      </c>
      <c r="S1859" s="1" t="s">
        <v>25</v>
      </c>
      <c r="T1859" s="1" t="s">
        <v>26</v>
      </c>
      <c r="U1859" s="1" t="s">
        <v>36</v>
      </c>
      <c r="V1859" s="1" t="s">
        <v>41</v>
      </c>
      <c r="W1859" s="1" t="s">
        <v>30</v>
      </c>
      <c r="X1859" s="1" t="s">
        <v>25</v>
      </c>
      <c r="Y1859">
        <v>2</v>
      </c>
    </row>
    <row r="1860" spans="1:25" x14ac:dyDescent="0.25">
      <c r="A1860" s="1" t="s">
        <v>25</v>
      </c>
      <c r="B1860" s="1" t="s">
        <v>26</v>
      </c>
      <c r="C1860" s="1" t="s">
        <v>26</v>
      </c>
      <c r="D1860" s="1" t="s">
        <v>27</v>
      </c>
      <c r="E1860" s="1" t="s">
        <v>28</v>
      </c>
      <c r="F1860">
        <v>2018</v>
      </c>
      <c r="G1860">
        <v>2018</v>
      </c>
      <c r="H1860">
        <v>2018</v>
      </c>
      <c r="I1860" s="1" t="s">
        <v>29</v>
      </c>
      <c r="J1860" s="1" t="s">
        <v>30</v>
      </c>
      <c r="K1860" s="1" t="s">
        <v>60</v>
      </c>
      <c r="L1860" s="1" t="s">
        <v>427</v>
      </c>
      <c r="M1860" s="1" t="s">
        <v>74</v>
      </c>
      <c r="N1860" s="1" t="s">
        <v>34</v>
      </c>
      <c r="O1860" s="1" t="s">
        <v>35</v>
      </c>
      <c r="P1860" s="1" t="s">
        <v>25</v>
      </c>
      <c r="Q1860" s="1" t="s">
        <v>25</v>
      </c>
      <c r="R1860" s="1" t="s">
        <v>26</v>
      </c>
      <c r="S1860" s="1" t="s">
        <v>26</v>
      </c>
      <c r="T1860" s="1" t="s">
        <v>26</v>
      </c>
      <c r="U1860" s="1" t="s">
        <v>36</v>
      </c>
      <c r="V1860" s="1" t="s">
        <v>41</v>
      </c>
      <c r="W1860" s="1" t="s">
        <v>30</v>
      </c>
      <c r="X1860" s="1" t="s">
        <v>26</v>
      </c>
      <c r="Y1860">
        <v>1</v>
      </c>
    </row>
    <row r="1861" spans="1:25" x14ac:dyDescent="0.25">
      <c r="A1861" s="1" t="s">
        <v>25</v>
      </c>
      <c r="B1861" s="1" t="s">
        <v>26</v>
      </c>
      <c r="C1861" s="1" t="s">
        <v>26</v>
      </c>
      <c r="D1861" s="1" t="s">
        <v>27</v>
      </c>
      <c r="E1861" s="1" t="s">
        <v>28</v>
      </c>
      <c r="F1861">
        <v>2020</v>
      </c>
      <c r="G1861">
        <v>2020</v>
      </c>
      <c r="H1861">
        <v>2020</v>
      </c>
      <c r="I1861" s="1" t="s">
        <v>29</v>
      </c>
      <c r="J1861" s="1" t="s">
        <v>30</v>
      </c>
      <c r="K1861" s="1" t="s">
        <v>89</v>
      </c>
      <c r="L1861" s="1" t="s">
        <v>90</v>
      </c>
      <c r="M1861" s="1" t="s">
        <v>91</v>
      </c>
      <c r="N1861" s="1" t="s">
        <v>34</v>
      </c>
      <c r="O1861" s="1" t="s">
        <v>35</v>
      </c>
      <c r="P1861" s="1" t="s">
        <v>25</v>
      </c>
      <c r="Q1861" s="1" t="s">
        <v>25</v>
      </c>
      <c r="R1861" s="1" t="s">
        <v>26</v>
      </c>
      <c r="S1861" s="1" t="s">
        <v>25</v>
      </c>
      <c r="T1861" s="1" t="s">
        <v>25</v>
      </c>
      <c r="U1861" s="1" t="s">
        <v>36</v>
      </c>
      <c r="V1861" s="1" t="s">
        <v>41</v>
      </c>
      <c r="W1861" s="1" t="s">
        <v>30</v>
      </c>
      <c r="X1861" s="1" t="s">
        <v>26</v>
      </c>
      <c r="Y1861">
        <v>1</v>
      </c>
    </row>
    <row r="1862" spans="1:25" x14ac:dyDescent="0.25">
      <c r="A1862" s="1" t="s">
        <v>25</v>
      </c>
      <c r="B1862" s="1" t="s">
        <v>26</v>
      </c>
      <c r="C1862" s="1" t="s">
        <v>26</v>
      </c>
      <c r="D1862" s="1" t="s">
        <v>46</v>
      </c>
      <c r="E1862" s="1" t="s">
        <v>42</v>
      </c>
      <c r="F1862">
        <v>2017</v>
      </c>
      <c r="G1862">
        <v>2017</v>
      </c>
      <c r="H1862">
        <v>2017</v>
      </c>
      <c r="I1862" s="1" t="s">
        <v>29</v>
      </c>
      <c r="J1862" s="1" t="s">
        <v>30</v>
      </c>
      <c r="K1862" s="1" t="s">
        <v>38</v>
      </c>
      <c r="L1862" s="1" t="s">
        <v>39</v>
      </c>
      <c r="M1862" s="1" t="s">
        <v>40</v>
      </c>
      <c r="N1862" s="1" t="s">
        <v>34</v>
      </c>
      <c r="O1862" s="1" t="s">
        <v>35</v>
      </c>
      <c r="P1862" s="1" t="s">
        <v>26</v>
      </c>
      <c r="Q1862" s="1" t="s">
        <v>26</v>
      </c>
      <c r="R1862" s="1" t="s">
        <v>26</v>
      </c>
      <c r="S1862" s="1" t="s">
        <v>26</v>
      </c>
      <c r="T1862" s="1" t="s">
        <v>26</v>
      </c>
      <c r="U1862" s="1" t="s">
        <v>36</v>
      </c>
      <c r="V1862" s="1" t="s">
        <v>41</v>
      </c>
      <c r="W1862" s="1" t="s">
        <v>30</v>
      </c>
      <c r="X1862" s="1" t="s">
        <v>26</v>
      </c>
      <c r="Y1862">
        <v>2</v>
      </c>
    </row>
    <row r="1863" spans="1:25" x14ac:dyDescent="0.25">
      <c r="A1863" s="1" t="s">
        <v>25</v>
      </c>
      <c r="B1863" s="1" t="s">
        <v>26</v>
      </c>
      <c r="C1863" s="1" t="s">
        <v>26</v>
      </c>
      <c r="D1863" s="1" t="s">
        <v>27</v>
      </c>
      <c r="E1863" s="1" t="s">
        <v>28</v>
      </c>
      <c r="F1863">
        <v>2016</v>
      </c>
      <c r="G1863">
        <v>2016</v>
      </c>
      <c r="H1863">
        <v>2016</v>
      </c>
      <c r="I1863" s="1" t="s">
        <v>29</v>
      </c>
      <c r="J1863" s="1" t="s">
        <v>30</v>
      </c>
      <c r="K1863" s="1" t="s">
        <v>43</v>
      </c>
      <c r="L1863" s="1" t="s">
        <v>44</v>
      </c>
      <c r="M1863" s="1" t="s">
        <v>45</v>
      </c>
      <c r="N1863" s="1" t="s">
        <v>34</v>
      </c>
      <c r="O1863" s="1" t="s">
        <v>35</v>
      </c>
      <c r="P1863" s="1" t="s">
        <v>25</v>
      </c>
      <c r="Q1863" s="1" t="s">
        <v>25</v>
      </c>
      <c r="R1863" s="1" t="s">
        <v>26</v>
      </c>
      <c r="S1863" s="1" t="s">
        <v>25</v>
      </c>
      <c r="T1863" s="1" t="s">
        <v>25</v>
      </c>
      <c r="U1863" s="1" t="s">
        <v>56</v>
      </c>
      <c r="V1863" s="1" t="s">
        <v>41</v>
      </c>
      <c r="W1863" s="1" t="s">
        <v>30</v>
      </c>
      <c r="X1863" s="1" t="s">
        <v>26</v>
      </c>
      <c r="Y1863">
        <v>1</v>
      </c>
    </row>
    <row r="1864" spans="1:25" x14ac:dyDescent="0.25">
      <c r="A1864" s="1" t="s">
        <v>25</v>
      </c>
      <c r="B1864" s="1" t="s">
        <v>26</v>
      </c>
      <c r="C1864" s="1" t="s">
        <v>26</v>
      </c>
      <c r="D1864" s="1" t="s">
        <v>27</v>
      </c>
      <c r="E1864" s="1" t="s">
        <v>28</v>
      </c>
      <c r="F1864">
        <v>2017</v>
      </c>
      <c r="G1864">
        <v>2017</v>
      </c>
      <c r="H1864">
        <v>2017</v>
      </c>
      <c r="I1864" s="1" t="s">
        <v>29</v>
      </c>
      <c r="J1864" s="1" t="s">
        <v>30</v>
      </c>
      <c r="K1864" s="1" t="s">
        <v>63</v>
      </c>
      <c r="L1864" s="1" t="s">
        <v>64</v>
      </c>
      <c r="M1864" s="1" t="s">
        <v>65</v>
      </c>
      <c r="N1864" s="1" t="s">
        <v>34</v>
      </c>
      <c r="O1864" s="1" t="s">
        <v>35</v>
      </c>
      <c r="P1864" s="1" t="s">
        <v>25</v>
      </c>
      <c r="Q1864" s="1" t="s">
        <v>25</v>
      </c>
      <c r="R1864" s="1" t="s">
        <v>26</v>
      </c>
      <c r="S1864" s="1" t="s">
        <v>25</v>
      </c>
      <c r="T1864" s="1" t="s">
        <v>26</v>
      </c>
      <c r="U1864" s="1" t="s">
        <v>36</v>
      </c>
      <c r="V1864" s="1" t="s">
        <v>41</v>
      </c>
      <c r="W1864" s="1" t="s">
        <v>30</v>
      </c>
      <c r="X1864" s="1" t="s">
        <v>25</v>
      </c>
      <c r="Y1864">
        <v>1</v>
      </c>
    </row>
    <row r="1865" spans="1:25" x14ac:dyDescent="0.25">
      <c r="A1865" s="1" t="s">
        <v>25</v>
      </c>
      <c r="B1865" s="1" t="s">
        <v>26</v>
      </c>
      <c r="C1865" s="1" t="s">
        <v>26</v>
      </c>
      <c r="D1865" s="1" t="s">
        <v>46</v>
      </c>
      <c r="E1865" s="1" t="s">
        <v>69</v>
      </c>
      <c r="F1865">
        <v>2020</v>
      </c>
      <c r="G1865">
        <v>2020</v>
      </c>
      <c r="H1865">
        <v>2020</v>
      </c>
      <c r="I1865" s="1" t="s">
        <v>29</v>
      </c>
      <c r="J1865" s="1" t="s">
        <v>30</v>
      </c>
      <c r="K1865" s="1" t="s">
        <v>99</v>
      </c>
      <c r="L1865" s="1" t="s">
        <v>282</v>
      </c>
      <c r="M1865" s="1" t="s">
        <v>101</v>
      </c>
      <c r="N1865" s="1" t="s">
        <v>34</v>
      </c>
      <c r="O1865" s="1" t="s">
        <v>35</v>
      </c>
      <c r="P1865" s="1" t="s">
        <v>25</v>
      </c>
      <c r="Q1865" s="1" t="s">
        <v>26</v>
      </c>
      <c r="R1865" s="1" t="s">
        <v>26</v>
      </c>
      <c r="S1865" s="1" t="s">
        <v>25</v>
      </c>
      <c r="T1865" s="1" t="s">
        <v>25</v>
      </c>
      <c r="U1865" s="1" t="s">
        <v>56</v>
      </c>
      <c r="V1865" s="1" t="s">
        <v>41</v>
      </c>
      <c r="W1865" s="1" t="s">
        <v>122</v>
      </c>
      <c r="X1865" s="1" t="s">
        <v>26</v>
      </c>
      <c r="Y1865">
        <v>1</v>
      </c>
    </row>
    <row r="1866" spans="1:25" x14ac:dyDescent="0.25">
      <c r="A1866" s="1" t="s">
        <v>25</v>
      </c>
      <c r="B1866" s="1" t="s">
        <v>26</v>
      </c>
      <c r="C1866" s="1" t="s">
        <v>26</v>
      </c>
      <c r="D1866" s="1" t="s">
        <v>27</v>
      </c>
      <c r="E1866" s="1" t="s">
        <v>28</v>
      </c>
      <c r="F1866">
        <v>2019</v>
      </c>
      <c r="G1866">
        <v>2019</v>
      </c>
      <c r="H1866">
        <v>2019</v>
      </c>
      <c r="I1866" s="1" t="s">
        <v>29</v>
      </c>
      <c r="J1866" s="1" t="s">
        <v>30</v>
      </c>
      <c r="K1866" s="1" t="s">
        <v>145</v>
      </c>
      <c r="L1866" s="1" t="s">
        <v>250</v>
      </c>
      <c r="M1866" s="1" t="s">
        <v>147</v>
      </c>
      <c r="N1866" s="1" t="s">
        <v>34</v>
      </c>
      <c r="O1866" s="1" t="s">
        <v>35</v>
      </c>
      <c r="P1866" s="1" t="s">
        <v>25</v>
      </c>
      <c r="Q1866" s="1" t="s">
        <v>25</v>
      </c>
      <c r="R1866" s="1" t="s">
        <v>26</v>
      </c>
      <c r="S1866" s="1" t="s">
        <v>25</v>
      </c>
      <c r="T1866" s="1" t="s">
        <v>25</v>
      </c>
      <c r="U1866" s="1" t="s">
        <v>36</v>
      </c>
      <c r="V1866" s="1" t="s">
        <v>41</v>
      </c>
      <c r="W1866" s="1" t="s">
        <v>30</v>
      </c>
      <c r="X1866" s="1" t="s">
        <v>26</v>
      </c>
      <c r="Y1866">
        <v>1</v>
      </c>
    </row>
    <row r="1867" spans="1:25" x14ac:dyDescent="0.25">
      <c r="A1867" s="1" t="s">
        <v>25</v>
      </c>
      <c r="B1867" s="1" t="s">
        <v>26</v>
      </c>
      <c r="C1867" s="1" t="s">
        <v>26</v>
      </c>
      <c r="D1867" s="1" t="s">
        <v>46</v>
      </c>
      <c r="E1867" s="1" t="s">
        <v>53</v>
      </c>
      <c r="F1867">
        <v>2018</v>
      </c>
      <c r="G1867">
        <v>2018</v>
      </c>
      <c r="H1867">
        <v>2018</v>
      </c>
      <c r="I1867" s="1" t="s">
        <v>29</v>
      </c>
      <c r="J1867" s="1" t="s">
        <v>30</v>
      </c>
      <c r="K1867" s="1" t="s">
        <v>43</v>
      </c>
      <c r="L1867" s="1" t="s">
        <v>44</v>
      </c>
      <c r="M1867" s="1" t="s">
        <v>45</v>
      </c>
      <c r="N1867" s="1" t="s">
        <v>34</v>
      </c>
      <c r="O1867" s="1" t="s">
        <v>35</v>
      </c>
      <c r="P1867" s="1" t="s">
        <v>25</v>
      </c>
      <c r="Q1867" s="1" t="s">
        <v>26</v>
      </c>
      <c r="R1867" s="1" t="s">
        <v>26</v>
      </c>
      <c r="S1867" s="1" t="s">
        <v>25</v>
      </c>
      <c r="T1867" s="1" t="s">
        <v>26</v>
      </c>
      <c r="U1867" s="1" t="s">
        <v>36</v>
      </c>
      <c r="V1867" s="1" t="s">
        <v>41</v>
      </c>
      <c r="W1867" s="1" t="s">
        <v>30</v>
      </c>
      <c r="X1867" s="1" t="s">
        <v>26</v>
      </c>
      <c r="Y1867">
        <v>2</v>
      </c>
    </row>
    <row r="1868" spans="1:25" x14ac:dyDescent="0.25">
      <c r="A1868" s="1" t="s">
        <v>25</v>
      </c>
      <c r="B1868" s="1" t="s">
        <v>26</v>
      </c>
      <c r="C1868" s="1" t="s">
        <v>26</v>
      </c>
      <c r="D1868" s="1" t="s">
        <v>46</v>
      </c>
      <c r="E1868" s="1" t="s">
        <v>53</v>
      </c>
      <c r="F1868">
        <v>2016</v>
      </c>
      <c r="G1868">
        <v>2016</v>
      </c>
      <c r="H1868">
        <v>2016</v>
      </c>
      <c r="I1868" s="1" t="s">
        <v>29</v>
      </c>
      <c r="J1868" s="1" t="s">
        <v>30</v>
      </c>
      <c r="K1868" s="1" t="s">
        <v>159</v>
      </c>
      <c r="L1868" s="1" t="s">
        <v>271</v>
      </c>
      <c r="M1868" s="1" t="s">
        <v>161</v>
      </c>
      <c r="N1868" s="1" t="s">
        <v>34</v>
      </c>
      <c r="O1868" s="1" t="s">
        <v>35</v>
      </c>
      <c r="P1868" s="1" t="s">
        <v>25</v>
      </c>
      <c r="Q1868" s="1" t="s">
        <v>26</v>
      </c>
      <c r="R1868" s="1" t="s">
        <v>26</v>
      </c>
      <c r="S1868" s="1" t="s">
        <v>25</v>
      </c>
      <c r="T1868" s="1" t="s">
        <v>25</v>
      </c>
      <c r="U1868" s="1" t="s">
        <v>36</v>
      </c>
      <c r="V1868" s="1" t="s">
        <v>41</v>
      </c>
      <c r="W1868" s="1" t="s">
        <v>30</v>
      </c>
      <c r="X1868" s="1" t="s">
        <v>25</v>
      </c>
      <c r="Y1868">
        <v>1</v>
      </c>
    </row>
    <row r="1869" spans="1:25" x14ac:dyDescent="0.25">
      <c r="A1869" s="1" t="s">
        <v>25</v>
      </c>
      <c r="B1869" s="1" t="s">
        <v>26</v>
      </c>
      <c r="C1869" s="1" t="s">
        <v>26</v>
      </c>
      <c r="D1869" s="1" t="s">
        <v>27</v>
      </c>
      <c r="E1869" s="1" t="s">
        <v>28</v>
      </c>
      <c r="F1869">
        <v>2017</v>
      </c>
      <c r="G1869">
        <v>2017</v>
      </c>
      <c r="H1869">
        <v>2017</v>
      </c>
      <c r="I1869" s="1" t="s">
        <v>29</v>
      </c>
      <c r="J1869" s="1" t="s">
        <v>30</v>
      </c>
      <c r="K1869" s="1" t="s">
        <v>50</v>
      </c>
      <c r="L1869" s="1" t="s">
        <v>296</v>
      </c>
      <c r="M1869" s="1" t="s">
        <v>52</v>
      </c>
      <c r="N1869" s="1" t="s">
        <v>34</v>
      </c>
      <c r="O1869" s="1" t="s">
        <v>35</v>
      </c>
      <c r="P1869" s="1" t="s">
        <v>25</v>
      </c>
      <c r="Q1869" s="1" t="s">
        <v>26</v>
      </c>
      <c r="R1869" s="1" t="s">
        <v>26</v>
      </c>
      <c r="S1869" s="1" t="s">
        <v>26</v>
      </c>
      <c r="T1869" s="1" t="s">
        <v>26</v>
      </c>
      <c r="U1869" s="1" t="s">
        <v>36</v>
      </c>
      <c r="V1869" s="1" t="s">
        <v>41</v>
      </c>
      <c r="W1869" s="1" t="s">
        <v>30</v>
      </c>
      <c r="X1869" s="1" t="s">
        <v>26</v>
      </c>
      <c r="Y1869">
        <v>1</v>
      </c>
    </row>
    <row r="1870" spans="1:25" x14ac:dyDescent="0.25">
      <c r="A1870" s="1" t="s">
        <v>25</v>
      </c>
      <c r="B1870" s="1" t="s">
        <v>26</v>
      </c>
      <c r="C1870" s="1" t="s">
        <v>26</v>
      </c>
      <c r="D1870" s="1" t="s">
        <v>27</v>
      </c>
      <c r="E1870" s="1" t="s">
        <v>28</v>
      </c>
      <c r="F1870">
        <v>2016</v>
      </c>
      <c r="G1870">
        <v>2016</v>
      </c>
      <c r="H1870">
        <v>2016</v>
      </c>
      <c r="I1870" s="1" t="s">
        <v>29</v>
      </c>
      <c r="J1870" s="1" t="s">
        <v>30</v>
      </c>
      <c r="K1870" s="1" t="s">
        <v>31</v>
      </c>
      <c r="L1870" s="1" t="s">
        <v>431</v>
      </c>
      <c r="M1870" s="1" t="s">
        <v>33</v>
      </c>
      <c r="N1870" s="1" t="s">
        <v>34</v>
      </c>
      <c r="O1870" s="1" t="s">
        <v>35</v>
      </c>
      <c r="P1870" s="1" t="s">
        <v>25</v>
      </c>
      <c r="Q1870" s="1" t="s">
        <v>25</v>
      </c>
      <c r="R1870" s="1" t="s">
        <v>26</v>
      </c>
      <c r="S1870" s="1" t="s">
        <v>25</v>
      </c>
      <c r="T1870" s="1" t="s">
        <v>25</v>
      </c>
      <c r="U1870" s="1" t="s">
        <v>36</v>
      </c>
      <c r="V1870" s="1" t="s">
        <v>41</v>
      </c>
      <c r="W1870" s="1" t="s">
        <v>30</v>
      </c>
      <c r="X1870" s="1" t="s">
        <v>25</v>
      </c>
      <c r="Y1870">
        <v>1</v>
      </c>
    </row>
    <row r="1871" spans="1:25" x14ac:dyDescent="0.25">
      <c r="A1871" s="1" t="s">
        <v>25</v>
      </c>
      <c r="B1871" s="1" t="s">
        <v>26</v>
      </c>
      <c r="C1871" s="1" t="s">
        <v>26</v>
      </c>
      <c r="D1871" s="1" t="s">
        <v>27</v>
      </c>
      <c r="E1871" s="1" t="s">
        <v>28</v>
      </c>
      <c r="F1871">
        <v>2016</v>
      </c>
      <c r="G1871">
        <v>2016</v>
      </c>
      <c r="H1871">
        <v>2016</v>
      </c>
      <c r="I1871" s="1" t="s">
        <v>29</v>
      </c>
      <c r="J1871" s="1" t="s">
        <v>30</v>
      </c>
      <c r="K1871" s="1" t="s">
        <v>66</v>
      </c>
      <c r="L1871" s="1" t="s">
        <v>92</v>
      </c>
      <c r="M1871" s="1" t="s">
        <v>68</v>
      </c>
      <c r="N1871" s="1" t="s">
        <v>34</v>
      </c>
      <c r="O1871" s="1" t="s">
        <v>35</v>
      </c>
      <c r="P1871" s="1" t="s">
        <v>25</v>
      </c>
      <c r="Q1871" s="1" t="s">
        <v>25</v>
      </c>
      <c r="R1871" s="1" t="s">
        <v>26</v>
      </c>
      <c r="S1871" s="1" t="s">
        <v>25</v>
      </c>
      <c r="T1871" s="1" t="s">
        <v>26</v>
      </c>
      <c r="U1871" s="1" t="s">
        <v>36</v>
      </c>
      <c r="V1871" s="1" t="s">
        <v>41</v>
      </c>
      <c r="W1871" s="1" t="s">
        <v>30</v>
      </c>
      <c r="X1871" s="1" t="s">
        <v>25</v>
      </c>
      <c r="Y1871">
        <v>1</v>
      </c>
    </row>
    <row r="1872" spans="1:25" x14ac:dyDescent="0.25">
      <c r="A1872" s="1" t="s">
        <v>25</v>
      </c>
      <c r="B1872" s="1" t="s">
        <v>26</v>
      </c>
      <c r="C1872" s="1" t="s">
        <v>26</v>
      </c>
      <c r="D1872" s="1" t="s">
        <v>46</v>
      </c>
      <c r="E1872" s="1" t="s">
        <v>53</v>
      </c>
      <c r="F1872">
        <v>2015</v>
      </c>
      <c r="G1872">
        <v>2015</v>
      </c>
      <c r="H1872">
        <v>2015</v>
      </c>
      <c r="I1872" s="1" t="s">
        <v>29</v>
      </c>
      <c r="J1872" s="1" t="s">
        <v>30</v>
      </c>
      <c r="K1872" s="1" t="s">
        <v>159</v>
      </c>
      <c r="L1872" s="1" t="s">
        <v>271</v>
      </c>
      <c r="M1872" s="1" t="s">
        <v>161</v>
      </c>
      <c r="N1872" s="1" t="s">
        <v>34</v>
      </c>
      <c r="O1872" s="1" t="s">
        <v>35</v>
      </c>
      <c r="P1872" s="1" t="s">
        <v>25</v>
      </c>
      <c r="Q1872" s="1" t="s">
        <v>26</v>
      </c>
      <c r="R1872" s="1" t="s">
        <v>26</v>
      </c>
      <c r="S1872" s="1" t="s">
        <v>25</v>
      </c>
      <c r="T1872" s="1" t="s">
        <v>25</v>
      </c>
      <c r="U1872" s="1" t="s">
        <v>36</v>
      </c>
      <c r="V1872" s="1" t="s">
        <v>41</v>
      </c>
      <c r="W1872" s="1" t="s">
        <v>30</v>
      </c>
      <c r="X1872" s="1" t="s">
        <v>26</v>
      </c>
      <c r="Y1872">
        <v>1</v>
      </c>
    </row>
    <row r="1873" spans="1:25" x14ac:dyDescent="0.25">
      <c r="A1873" s="1" t="s">
        <v>25</v>
      </c>
      <c r="B1873" s="1" t="s">
        <v>26</v>
      </c>
      <c r="C1873" s="1" t="s">
        <v>26</v>
      </c>
      <c r="D1873" s="1" t="s">
        <v>46</v>
      </c>
      <c r="E1873" s="1" t="s">
        <v>53</v>
      </c>
      <c r="F1873">
        <v>2018</v>
      </c>
      <c r="G1873">
        <v>2018</v>
      </c>
      <c r="H1873">
        <v>2018</v>
      </c>
      <c r="I1873" s="1" t="s">
        <v>29</v>
      </c>
      <c r="J1873" s="1" t="s">
        <v>30</v>
      </c>
      <c r="K1873" s="1" t="s">
        <v>118</v>
      </c>
      <c r="L1873" s="1" t="s">
        <v>434</v>
      </c>
      <c r="M1873" s="1" t="s">
        <v>120</v>
      </c>
      <c r="N1873" s="1" t="s">
        <v>34</v>
      </c>
      <c r="O1873" s="1" t="s">
        <v>35</v>
      </c>
      <c r="P1873" s="1" t="s">
        <v>25</v>
      </c>
      <c r="Q1873" s="1" t="s">
        <v>26</v>
      </c>
      <c r="R1873" s="1" t="s">
        <v>26</v>
      </c>
      <c r="S1873" s="1" t="s">
        <v>25</v>
      </c>
      <c r="T1873" s="1" t="s">
        <v>25</v>
      </c>
      <c r="U1873" s="1" t="s">
        <v>36</v>
      </c>
      <c r="V1873" s="1" t="s">
        <v>41</v>
      </c>
      <c r="W1873" s="1" t="s">
        <v>30</v>
      </c>
      <c r="X1873" s="1" t="s">
        <v>25</v>
      </c>
      <c r="Y1873">
        <v>1</v>
      </c>
    </row>
    <row r="1874" spans="1:25" x14ac:dyDescent="0.25">
      <c r="A1874" s="1" t="s">
        <v>25</v>
      </c>
      <c r="B1874" s="1" t="s">
        <v>26</v>
      </c>
      <c r="C1874" s="1" t="s">
        <v>26</v>
      </c>
      <c r="D1874" s="1" t="s">
        <v>27</v>
      </c>
      <c r="E1874" s="1" t="s">
        <v>42</v>
      </c>
      <c r="F1874">
        <v>2016</v>
      </c>
      <c r="G1874">
        <v>2016</v>
      </c>
      <c r="H1874">
        <v>2016</v>
      </c>
      <c r="I1874" s="1" t="s">
        <v>29</v>
      </c>
      <c r="J1874" s="1" t="s">
        <v>30</v>
      </c>
      <c r="K1874" s="1" t="s">
        <v>89</v>
      </c>
      <c r="L1874" s="1" t="s">
        <v>205</v>
      </c>
      <c r="M1874" s="1" t="s">
        <v>91</v>
      </c>
      <c r="N1874" s="1" t="s">
        <v>34</v>
      </c>
      <c r="O1874" s="1" t="s">
        <v>35</v>
      </c>
      <c r="P1874" s="1" t="s">
        <v>26</v>
      </c>
      <c r="Q1874" s="1" t="s">
        <v>26</v>
      </c>
      <c r="R1874" s="1" t="s">
        <v>26</v>
      </c>
      <c r="S1874" s="1" t="s">
        <v>26</v>
      </c>
      <c r="T1874" s="1" t="s">
        <v>26</v>
      </c>
      <c r="U1874" s="1" t="s">
        <v>56</v>
      </c>
      <c r="V1874" s="1" t="s">
        <v>41</v>
      </c>
      <c r="W1874" s="1" t="s">
        <v>30</v>
      </c>
      <c r="X1874" s="1" t="s">
        <v>25</v>
      </c>
      <c r="Y1874">
        <v>1</v>
      </c>
    </row>
    <row r="1875" spans="1:25" x14ac:dyDescent="0.25">
      <c r="A1875" s="1" t="s">
        <v>25</v>
      </c>
      <c r="B1875" s="1" t="s">
        <v>26</v>
      </c>
      <c r="C1875" s="1" t="s">
        <v>26</v>
      </c>
      <c r="D1875" s="1" t="s">
        <v>27</v>
      </c>
      <c r="E1875" s="1" t="s">
        <v>42</v>
      </c>
      <c r="F1875">
        <v>2018</v>
      </c>
      <c r="G1875">
        <v>2018</v>
      </c>
      <c r="H1875">
        <v>2018</v>
      </c>
      <c r="I1875" s="1" t="s">
        <v>29</v>
      </c>
      <c r="J1875" s="1" t="s">
        <v>30</v>
      </c>
      <c r="K1875" s="1" t="s">
        <v>82</v>
      </c>
      <c r="L1875" s="1" t="s">
        <v>364</v>
      </c>
      <c r="M1875" s="1" t="s">
        <v>84</v>
      </c>
      <c r="N1875" s="1" t="s">
        <v>34</v>
      </c>
      <c r="O1875" s="1" t="s">
        <v>35</v>
      </c>
      <c r="P1875" s="1" t="s">
        <v>26</v>
      </c>
      <c r="Q1875" s="1" t="s">
        <v>26</v>
      </c>
      <c r="R1875" s="1" t="s">
        <v>26</v>
      </c>
      <c r="S1875" s="1" t="s">
        <v>26</v>
      </c>
      <c r="T1875" s="1" t="s">
        <v>26</v>
      </c>
      <c r="U1875" s="1" t="s">
        <v>36</v>
      </c>
      <c r="V1875" s="1" t="s">
        <v>41</v>
      </c>
      <c r="W1875" s="1" t="s">
        <v>30</v>
      </c>
      <c r="X1875" s="1" t="s">
        <v>26</v>
      </c>
      <c r="Y1875">
        <v>1</v>
      </c>
    </row>
    <row r="1876" spans="1:25" x14ac:dyDescent="0.25">
      <c r="A1876" s="1" t="s">
        <v>25</v>
      </c>
      <c r="B1876" s="1" t="s">
        <v>26</v>
      </c>
      <c r="C1876" s="1" t="s">
        <v>26</v>
      </c>
      <c r="D1876" s="1" t="s">
        <v>46</v>
      </c>
      <c r="E1876" s="1" t="s">
        <v>42</v>
      </c>
      <c r="F1876">
        <v>2019</v>
      </c>
      <c r="G1876">
        <v>2019</v>
      </c>
      <c r="H1876">
        <v>2019</v>
      </c>
      <c r="I1876" s="1" t="s">
        <v>29</v>
      </c>
      <c r="J1876" s="1" t="s">
        <v>30</v>
      </c>
      <c r="K1876" s="1" t="s">
        <v>130</v>
      </c>
      <c r="L1876" s="1" t="s">
        <v>131</v>
      </c>
      <c r="M1876" s="1" t="s">
        <v>132</v>
      </c>
      <c r="N1876" s="1" t="s">
        <v>34</v>
      </c>
      <c r="O1876" s="1" t="s">
        <v>35</v>
      </c>
      <c r="P1876" s="1" t="s">
        <v>26</v>
      </c>
      <c r="Q1876" s="1" t="s">
        <v>26</v>
      </c>
      <c r="R1876" s="1" t="s">
        <v>26</v>
      </c>
      <c r="S1876" s="1" t="s">
        <v>26</v>
      </c>
      <c r="T1876" s="1" t="s">
        <v>26</v>
      </c>
      <c r="U1876" s="1" t="s">
        <v>36</v>
      </c>
      <c r="V1876" s="1" t="s">
        <v>41</v>
      </c>
      <c r="W1876" s="1" t="s">
        <v>30</v>
      </c>
      <c r="X1876" s="1" t="s">
        <v>26</v>
      </c>
      <c r="Y1876">
        <v>1</v>
      </c>
    </row>
    <row r="1877" spans="1:25" x14ac:dyDescent="0.25">
      <c r="A1877" s="1" t="s">
        <v>25</v>
      </c>
      <c r="B1877" s="1" t="s">
        <v>26</v>
      </c>
      <c r="C1877" s="1" t="s">
        <v>26</v>
      </c>
      <c r="D1877" s="1" t="s">
        <v>46</v>
      </c>
      <c r="E1877" s="1" t="s">
        <v>53</v>
      </c>
      <c r="F1877">
        <v>2020</v>
      </c>
      <c r="G1877">
        <v>2020</v>
      </c>
      <c r="H1877">
        <v>2020</v>
      </c>
      <c r="I1877" s="1" t="s">
        <v>29</v>
      </c>
      <c r="J1877" s="1" t="s">
        <v>30</v>
      </c>
      <c r="K1877" s="1" t="s">
        <v>43</v>
      </c>
      <c r="L1877" s="1" t="s">
        <v>44</v>
      </c>
      <c r="M1877" s="1" t="s">
        <v>45</v>
      </c>
      <c r="N1877" s="1" t="s">
        <v>34</v>
      </c>
      <c r="O1877" s="1" t="s">
        <v>35</v>
      </c>
      <c r="P1877" s="1" t="s">
        <v>25</v>
      </c>
      <c r="Q1877" s="1" t="s">
        <v>25</v>
      </c>
      <c r="R1877" s="1" t="s">
        <v>26</v>
      </c>
      <c r="S1877" s="1" t="s">
        <v>25</v>
      </c>
      <c r="T1877" s="1" t="s">
        <v>25</v>
      </c>
      <c r="U1877" s="1" t="s">
        <v>36</v>
      </c>
      <c r="V1877" s="1" t="s">
        <v>41</v>
      </c>
      <c r="W1877" s="1" t="s">
        <v>30</v>
      </c>
      <c r="X1877" s="1" t="s">
        <v>26</v>
      </c>
      <c r="Y1877">
        <v>1</v>
      </c>
    </row>
    <row r="1878" spans="1:25" x14ac:dyDescent="0.25">
      <c r="A1878" s="1" t="s">
        <v>25</v>
      </c>
      <c r="B1878" s="1" t="s">
        <v>26</v>
      </c>
      <c r="C1878" s="1" t="s">
        <v>26</v>
      </c>
      <c r="D1878" s="1" t="s">
        <v>46</v>
      </c>
      <c r="E1878" s="1" t="s">
        <v>42</v>
      </c>
      <c r="F1878">
        <v>2019</v>
      </c>
      <c r="G1878">
        <v>2019</v>
      </c>
      <c r="H1878">
        <v>2019</v>
      </c>
      <c r="I1878" s="1" t="s">
        <v>29</v>
      </c>
      <c r="J1878" s="1" t="s">
        <v>30</v>
      </c>
      <c r="K1878" s="1" t="s">
        <v>151</v>
      </c>
      <c r="L1878" s="1" t="s">
        <v>194</v>
      </c>
      <c r="M1878" s="1" t="s">
        <v>153</v>
      </c>
      <c r="N1878" s="1" t="s">
        <v>34</v>
      </c>
      <c r="O1878" s="1" t="s">
        <v>35</v>
      </c>
      <c r="P1878" s="1" t="s">
        <v>26</v>
      </c>
      <c r="Q1878" s="1" t="s">
        <v>26</v>
      </c>
      <c r="R1878" s="1" t="s">
        <v>26</v>
      </c>
      <c r="S1878" s="1" t="s">
        <v>26</v>
      </c>
      <c r="T1878" s="1" t="s">
        <v>26</v>
      </c>
      <c r="U1878" s="1" t="s">
        <v>36</v>
      </c>
      <c r="V1878" s="1" t="s">
        <v>41</v>
      </c>
      <c r="W1878" s="1" t="s">
        <v>30</v>
      </c>
      <c r="X1878" s="1" t="s">
        <v>26</v>
      </c>
      <c r="Y1878">
        <v>1</v>
      </c>
    </row>
    <row r="1879" spans="1:25" x14ac:dyDescent="0.25">
      <c r="A1879" s="1" t="s">
        <v>25</v>
      </c>
      <c r="B1879" s="1" t="s">
        <v>26</v>
      </c>
      <c r="C1879" s="1" t="s">
        <v>26</v>
      </c>
      <c r="D1879" s="1" t="s">
        <v>46</v>
      </c>
      <c r="E1879" s="1" t="s">
        <v>28</v>
      </c>
      <c r="F1879">
        <v>2016</v>
      </c>
      <c r="G1879">
        <v>2016</v>
      </c>
      <c r="H1879">
        <v>2016</v>
      </c>
      <c r="I1879" s="1" t="s">
        <v>29</v>
      </c>
      <c r="J1879" s="1" t="s">
        <v>30</v>
      </c>
      <c r="K1879" s="1" t="s">
        <v>104</v>
      </c>
      <c r="L1879" s="1" t="s">
        <v>113</v>
      </c>
      <c r="M1879" s="1" t="s">
        <v>106</v>
      </c>
      <c r="N1879" s="1" t="s">
        <v>34</v>
      </c>
      <c r="O1879" s="1" t="s">
        <v>35</v>
      </c>
      <c r="P1879" s="1" t="s">
        <v>25</v>
      </c>
      <c r="Q1879" s="1" t="s">
        <v>25</v>
      </c>
      <c r="R1879" s="1" t="s">
        <v>26</v>
      </c>
      <c r="S1879" s="1" t="s">
        <v>25</v>
      </c>
      <c r="T1879" s="1" t="s">
        <v>26</v>
      </c>
      <c r="U1879" s="1" t="s">
        <v>36</v>
      </c>
      <c r="V1879" s="1" t="s">
        <v>41</v>
      </c>
      <c r="W1879" s="1" t="s">
        <v>30</v>
      </c>
      <c r="X1879" s="1" t="s">
        <v>25</v>
      </c>
      <c r="Y1879">
        <v>1</v>
      </c>
    </row>
    <row r="1880" spans="1:25" x14ac:dyDescent="0.25">
      <c r="A1880" s="1" t="s">
        <v>25</v>
      </c>
      <c r="B1880" s="1" t="s">
        <v>26</v>
      </c>
      <c r="C1880" s="1" t="s">
        <v>26</v>
      </c>
      <c r="D1880" s="1" t="s">
        <v>46</v>
      </c>
      <c r="E1880" s="1" t="s">
        <v>42</v>
      </c>
      <c r="F1880">
        <v>2016</v>
      </c>
      <c r="G1880">
        <v>2016</v>
      </c>
      <c r="H1880">
        <v>2016</v>
      </c>
      <c r="I1880" s="1" t="s">
        <v>29</v>
      </c>
      <c r="J1880" s="1" t="s">
        <v>30</v>
      </c>
      <c r="K1880" s="1" t="s">
        <v>38</v>
      </c>
      <c r="L1880" s="1" t="s">
        <v>39</v>
      </c>
      <c r="M1880" s="1" t="s">
        <v>40</v>
      </c>
      <c r="N1880" s="1" t="s">
        <v>34</v>
      </c>
      <c r="O1880" s="1" t="s">
        <v>35</v>
      </c>
      <c r="P1880" s="1" t="s">
        <v>26</v>
      </c>
      <c r="Q1880" s="1" t="s">
        <v>26</v>
      </c>
      <c r="R1880" s="1" t="s">
        <v>26</v>
      </c>
      <c r="S1880" s="1" t="s">
        <v>26</v>
      </c>
      <c r="T1880" s="1" t="s">
        <v>26</v>
      </c>
      <c r="U1880" s="1" t="s">
        <v>36</v>
      </c>
      <c r="V1880" s="1" t="s">
        <v>41</v>
      </c>
      <c r="W1880" s="1" t="s">
        <v>30</v>
      </c>
      <c r="X1880" s="1" t="s">
        <v>25</v>
      </c>
      <c r="Y1880">
        <v>1</v>
      </c>
    </row>
    <row r="1881" spans="1:25" x14ac:dyDescent="0.25">
      <c r="A1881" s="1" t="s">
        <v>25</v>
      </c>
      <c r="B1881" s="1" t="s">
        <v>26</v>
      </c>
      <c r="C1881" s="1" t="s">
        <v>26</v>
      </c>
      <c r="D1881" s="1" t="s">
        <v>27</v>
      </c>
      <c r="E1881" s="1" t="s">
        <v>28</v>
      </c>
      <c r="F1881">
        <v>2017</v>
      </c>
      <c r="G1881">
        <v>2017</v>
      </c>
      <c r="H1881">
        <v>2017</v>
      </c>
      <c r="I1881" s="1" t="s">
        <v>29</v>
      </c>
      <c r="J1881" s="1" t="s">
        <v>30</v>
      </c>
      <c r="K1881" s="1" t="s">
        <v>43</v>
      </c>
      <c r="L1881" s="1" t="s">
        <v>44</v>
      </c>
      <c r="M1881" s="1" t="s">
        <v>45</v>
      </c>
      <c r="N1881" s="1" t="s">
        <v>34</v>
      </c>
      <c r="O1881" s="1" t="s">
        <v>35</v>
      </c>
      <c r="P1881" s="1" t="s">
        <v>25</v>
      </c>
      <c r="Q1881" s="1" t="s">
        <v>25</v>
      </c>
      <c r="R1881" s="1" t="s">
        <v>26</v>
      </c>
      <c r="S1881" s="1" t="s">
        <v>25</v>
      </c>
      <c r="T1881" s="1" t="s">
        <v>26</v>
      </c>
      <c r="U1881" s="1" t="s">
        <v>56</v>
      </c>
      <c r="V1881" s="1" t="s">
        <v>41</v>
      </c>
      <c r="W1881" s="1" t="s">
        <v>30</v>
      </c>
      <c r="X1881" s="1" t="s">
        <v>26</v>
      </c>
      <c r="Y1881">
        <v>2</v>
      </c>
    </row>
    <row r="1882" spans="1:25" x14ac:dyDescent="0.25">
      <c r="A1882" s="1" t="s">
        <v>25</v>
      </c>
      <c r="B1882" s="1" t="s">
        <v>26</v>
      </c>
      <c r="C1882" s="1" t="s">
        <v>26</v>
      </c>
      <c r="D1882" s="1" t="s">
        <v>46</v>
      </c>
      <c r="E1882" s="1" t="s">
        <v>42</v>
      </c>
      <c r="F1882">
        <v>2018</v>
      </c>
      <c r="G1882">
        <v>2018</v>
      </c>
      <c r="H1882">
        <v>2018</v>
      </c>
      <c r="I1882" s="1" t="s">
        <v>29</v>
      </c>
      <c r="J1882" s="1" t="s">
        <v>30</v>
      </c>
      <c r="K1882" s="1" t="s">
        <v>195</v>
      </c>
      <c r="L1882" s="1" t="s">
        <v>437</v>
      </c>
      <c r="M1882" s="1" t="s">
        <v>197</v>
      </c>
      <c r="N1882" s="1" t="s">
        <v>34</v>
      </c>
      <c r="O1882" s="1" t="s">
        <v>35</v>
      </c>
      <c r="P1882" s="1" t="s">
        <v>26</v>
      </c>
      <c r="Q1882" s="1" t="s">
        <v>26</v>
      </c>
      <c r="R1882" s="1" t="s">
        <v>26</v>
      </c>
      <c r="S1882" s="1" t="s">
        <v>26</v>
      </c>
      <c r="T1882" s="1" t="s">
        <v>26</v>
      </c>
      <c r="U1882" s="1" t="s">
        <v>36</v>
      </c>
      <c r="V1882" s="1" t="s">
        <v>41</v>
      </c>
      <c r="W1882" s="1" t="s">
        <v>30</v>
      </c>
      <c r="X1882" s="1" t="s">
        <v>26</v>
      </c>
      <c r="Y1882">
        <v>1</v>
      </c>
    </row>
    <row r="1883" spans="1:25" x14ac:dyDescent="0.25">
      <c r="A1883" s="1" t="s">
        <v>25</v>
      </c>
      <c r="B1883" s="1" t="s">
        <v>26</v>
      </c>
      <c r="C1883" s="1" t="s">
        <v>26</v>
      </c>
      <c r="D1883" s="1" t="s">
        <v>46</v>
      </c>
      <c r="E1883" s="1" t="s">
        <v>42</v>
      </c>
      <c r="F1883">
        <v>2020</v>
      </c>
      <c r="G1883">
        <v>2020</v>
      </c>
      <c r="H1883">
        <v>2020</v>
      </c>
      <c r="I1883" s="1" t="s">
        <v>29</v>
      </c>
      <c r="J1883" s="1" t="s">
        <v>30</v>
      </c>
      <c r="K1883" s="1" t="s">
        <v>43</v>
      </c>
      <c r="L1883" s="1" t="s">
        <v>44</v>
      </c>
      <c r="M1883" s="1" t="s">
        <v>45</v>
      </c>
      <c r="N1883" s="1" t="s">
        <v>34</v>
      </c>
      <c r="O1883" s="1" t="s">
        <v>35</v>
      </c>
      <c r="P1883" s="1" t="s">
        <v>26</v>
      </c>
      <c r="Q1883" s="1" t="s">
        <v>26</v>
      </c>
      <c r="R1883" s="1" t="s">
        <v>26</v>
      </c>
      <c r="S1883" s="1" t="s">
        <v>26</v>
      </c>
      <c r="T1883" s="1" t="s">
        <v>26</v>
      </c>
      <c r="U1883" s="1" t="s">
        <v>36</v>
      </c>
      <c r="V1883" s="1" t="s">
        <v>41</v>
      </c>
      <c r="W1883" s="1" t="s">
        <v>30</v>
      </c>
      <c r="X1883" s="1" t="s">
        <v>26</v>
      </c>
      <c r="Y1883">
        <v>6</v>
      </c>
    </row>
    <row r="1884" spans="1:25" x14ac:dyDescent="0.25">
      <c r="A1884" s="1" t="s">
        <v>25</v>
      </c>
      <c r="B1884" s="1" t="s">
        <v>26</v>
      </c>
      <c r="C1884" s="1" t="s">
        <v>26</v>
      </c>
      <c r="D1884" s="1" t="s">
        <v>46</v>
      </c>
      <c r="E1884" s="1" t="s">
        <v>42</v>
      </c>
      <c r="F1884">
        <v>2020</v>
      </c>
      <c r="G1884">
        <v>2020</v>
      </c>
      <c r="H1884">
        <v>2019</v>
      </c>
      <c r="I1884" s="1" t="s">
        <v>29</v>
      </c>
      <c r="J1884" s="1" t="s">
        <v>30</v>
      </c>
      <c r="K1884" s="1" t="s">
        <v>43</v>
      </c>
      <c r="L1884" s="1" t="s">
        <v>44</v>
      </c>
      <c r="M1884" s="1" t="s">
        <v>45</v>
      </c>
      <c r="N1884" s="1" t="s">
        <v>34</v>
      </c>
      <c r="O1884" s="1" t="s">
        <v>35</v>
      </c>
      <c r="P1884" s="1" t="s">
        <v>26</v>
      </c>
      <c r="Q1884" s="1" t="s">
        <v>26</v>
      </c>
      <c r="R1884" s="1" t="s">
        <v>26</v>
      </c>
      <c r="S1884" s="1" t="s">
        <v>26</v>
      </c>
      <c r="T1884" s="1" t="s">
        <v>26</v>
      </c>
      <c r="U1884" s="1" t="s">
        <v>36</v>
      </c>
      <c r="V1884" s="1" t="s">
        <v>41</v>
      </c>
      <c r="W1884" s="1" t="s">
        <v>551</v>
      </c>
      <c r="X1884" s="1" t="s">
        <v>26</v>
      </c>
      <c r="Y1884">
        <v>1</v>
      </c>
    </row>
    <row r="1885" spans="1:25" x14ac:dyDescent="0.25">
      <c r="A1885" s="1" t="s">
        <v>25</v>
      </c>
      <c r="B1885" s="1" t="s">
        <v>26</v>
      </c>
      <c r="C1885" s="1" t="s">
        <v>26</v>
      </c>
      <c r="D1885" s="1" t="s">
        <v>46</v>
      </c>
      <c r="E1885" s="1" t="s">
        <v>53</v>
      </c>
      <c r="F1885">
        <v>2020</v>
      </c>
      <c r="G1885">
        <v>2020</v>
      </c>
      <c r="H1885">
        <v>2020</v>
      </c>
      <c r="I1885" s="1" t="s">
        <v>29</v>
      </c>
      <c r="J1885" s="1" t="s">
        <v>30</v>
      </c>
      <c r="K1885" s="1" t="s">
        <v>151</v>
      </c>
      <c r="L1885" s="1" t="s">
        <v>194</v>
      </c>
      <c r="M1885" s="1" t="s">
        <v>153</v>
      </c>
      <c r="N1885" s="1" t="s">
        <v>34</v>
      </c>
      <c r="O1885" s="1" t="s">
        <v>35</v>
      </c>
      <c r="P1885" s="1" t="s">
        <v>25</v>
      </c>
      <c r="Q1885" s="1" t="s">
        <v>26</v>
      </c>
      <c r="R1885" s="1" t="s">
        <v>26</v>
      </c>
      <c r="S1885" s="1" t="s">
        <v>25</v>
      </c>
      <c r="T1885" s="1" t="s">
        <v>25</v>
      </c>
      <c r="U1885" s="1" t="s">
        <v>36</v>
      </c>
      <c r="V1885" s="1" t="s">
        <v>41</v>
      </c>
      <c r="W1885" s="1" t="s">
        <v>30</v>
      </c>
      <c r="X1885" s="1" t="s">
        <v>26</v>
      </c>
      <c r="Y1885">
        <v>1</v>
      </c>
    </row>
    <row r="1886" spans="1:25" x14ac:dyDescent="0.25">
      <c r="A1886" s="1" t="s">
        <v>25</v>
      </c>
      <c r="B1886" s="1" t="s">
        <v>26</v>
      </c>
      <c r="C1886" s="1" t="s">
        <v>26</v>
      </c>
      <c r="D1886" s="1" t="s">
        <v>27</v>
      </c>
      <c r="E1886" s="1" t="s">
        <v>28</v>
      </c>
      <c r="F1886">
        <v>2019</v>
      </c>
      <c r="G1886">
        <v>2019</v>
      </c>
      <c r="H1886">
        <v>2019</v>
      </c>
      <c r="I1886" s="1" t="s">
        <v>29</v>
      </c>
      <c r="J1886" s="1" t="s">
        <v>30</v>
      </c>
      <c r="K1886" s="1" t="s">
        <v>38</v>
      </c>
      <c r="L1886" s="1" t="s">
        <v>39</v>
      </c>
      <c r="M1886" s="1" t="s">
        <v>40</v>
      </c>
      <c r="N1886" s="1" t="s">
        <v>34</v>
      </c>
      <c r="O1886" s="1" t="s">
        <v>35</v>
      </c>
      <c r="P1886" s="1" t="s">
        <v>25</v>
      </c>
      <c r="Q1886" s="1" t="s">
        <v>25</v>
      </c>
      <c r="R1886" s="1" t="s">
        <v>26</v>
      </c>
      <c r="S1886" s="1" t="s">
        <v>25</v>
      </c>
      <c r="T1886" s="1" t="s">
        <v>25</v>
      </c>
      <c r="U1886" s="1" t="s">
        <v>36</v>
      </c>
      <c r="V1886" s="1" t="s">
        <v>41</v>
      </c>
      <c r="W1886" s="1" t="s">
        <v>30</v>
      </c>
      <c r="X1886" s="1" t="s">
        <v>26</v>
      </c>
      <c r="Y1886">
        <v>1</v>
      </c>
    </row>
    <row r="1887" spans="1:25" x14ac:dyDescent="0.25">
      <c r="A1887" s="1" t="s">
        <v>25</v>
      </c>
      <c r="B1887" s="1" t="s">
        <v>26</v>
      </c>
      <c r="C1887" s="1" t="s">
        <v>26</v>
      </c>
      <c r="D1887" s="1" t="s">
        <v>46</v>
      </c>
      <c r="E1887" s="1" t="s">
        <v>53</v>
      </c>
      <c r="F1887">
        <v>2020</v>
      </c>
      <c r="G1887">
        <v>2020</v>
      </c>
      <c r="H1887">
        <v>2020</v>
      </c>
      <c r="I1887" s="1" t="s">
        <v>29</v>
      </c>
      <c r="J1887" s="1" t="s">
        <v>30</v>
      </c>
      <c r="K1887" s="1" t="s">
        <v>130</v>
      </c>
      <c r="L1887" s="1" t="s">
        <v>251</v>
      </c>
      <c r="M1887" s="1" t="s">
        <v>132</v>
      </c>
      <c r="N1887" s="1" t="s">
        <v>34</v>
      </c>
      <c r="O1887" s="1" t="s">
        <v>35</v>
      </c>
      <c r="P1887" s="1" t="s">
        <v>25</v>
      </c>
      <c r="Q1887" s="1" t="s">
        <v>26</v>
      </c>
      <c r="R1887" s="1" t="s">
        <v>26</v>
      </c>
      <c r="S1887" s="1" t="s">
        <v>25</v>
      </c>
      <c r="T1887" s="1" t="s">
        <v>25</v>
      </c>
      <c r="U1887" s="1" t="s">
        <v>36</v>
      </c>
      <c r="V1887" s="1" t="s">
        <v>41</v>
      </c>
      <c r="W1887" s="1" t="s">
        <v>30</v>
      </c>
      <c r="X1887" s="1" t="s">
        <v>26</v>
      </c>
      <c r="Y1887">
        <v>3</v>
      </c>
    </row>
    <row r="1888" spans="1:25" x14ac:dyDescent="0.25">
      <c r="A1888" s="1" t="s">
        <v>25</v>
      </c>
      <c r="B1888" s="1" t="s">
        <v>26</v>
      </c>
      <c r="C1888" s="1" t="s">
        <v>26</v>
      </c>
      <c r="D1888" s="1" t="s">
        <v>46</v>
      </c>
      <c r="E1888" s="1" t="s">
        <v>53</v>
      </c>
      <c r="F1888">
        <v>2018</v>
      </c>
      <c r="G1888">
        <v>2018</v>
      </c>
      <c r="H1888">
        <v>2018</v>
      </c>
      <c r="I1888" s="1" t="s">
        <v>29</v>
      </c>
      <c r="J1888" s="1" t="s">
        <v>30</v>
      </c>
      <c r="K1888" s="1" t="s">
        <v>118</v>
      </c>
      <c r="L1888" s="1" t="s">
        <v>348</v>
      </c>
      <c r="M1888" s="1" t="s">
        <v>94</v>
      </c>
      <c r="N1888" s="1" t="s">
        <v>34</v>
      </c>
      <c r="O1888" s="1" t="s">
        <v>35</v>
      </c>
      <c r="P1888" s="1" t="s">
        <v>25</v>
      </c>
      <c r="Q1888" s="1" t="s">
        <v>26</v>
      </c>
      <c r="R1888" s="1" t="s">
        <v>26</v>
      </c>
      <c r="S1888" s="1" t="s">
        <v>25</v>
      </c>
      <c r="T1888" s="1" t="s">
        <v>26</v>
      </c>
      <c r="U1888" s="1" t="s">
        <v>56</v>
      </c>
      <c r="V1888" s="1" t="s">
        <v>41</v>
      </c>
      <c r="W1888" s="1" t="s">
        <v>30</v>
      </c>
      <c r="X1888" s="1" t="s">
        <v>26</v>
      </c>
      <c r="Y1888">
        <v>1</v>
      </c>
    </row>
    <row r="1889" spans="1:25" x14ac:dyDescent="0.25">
      <c r="A1889" s="1" t="s">
        <v>25</v>
      </c>
      <c r="B1889" s="1" t="s">
        <v>26</v>
      </c>
      <c r="C1889" s="1" t="s">
        <v>26</v>
      </c>
      <c r="D1889" s="1" t="s">
        <v>27</v>
      </c>
      <c r="E1889" s="1" t="s">
        <v>28</v>
      </c>
      <c r="F1889">
        <v>2017</v>
      </c>
      <c r="G1889">
        <v>2017</v>
      </c>
      <c r="H1889">
        <v>2017</v>
      </c>
      <c r="I1889" s="1" t="s">
        <v>29</v>
      </c>
      <c r="J1889" s="1" t="s">
        <v>30</v>
      </c>
      <c r="K1889" s="1" t="s">
        <v>66</v>
      </c>
      <c r="L1889" s="1" t="s">
        <v>413</v>
      </c>
      <c r="M1889" s="1" t="s">
        <v>175</v>
      </c>
      <c r="N1889" s="1" t="s">
        <v>34</v>
      </c>
      <c r="O1889" s="1" t="s">
        <v>35</v>
      </c>
      <c r="P1889" s="1" t="s">
        <v>25</v>
      </c>
      <c r="Q1889" s="1" t="s">
        <v>25</v>
      </c>
      <c r="R1889" s="1" t="s">
        <v>26</v>
      </c>
      <c r="S1889" s="1" t="s">
        <v>25</v>
      </c>
      <c r="T1889" s="1" t="s">
        <v>25</v>
      </c>
      <c r="U1889" s="1" t="s">
        <v>36</v>
      </c>
      <c r="V1889" s="1" t="s">
        <v>41</v>
      </c>
      <c r="W1889" s="1" t="s">
        <v>30</v>
      </c>
      <c r="X1889" s="1" t="s">
        <v>25</v>
      </c>
      <c r="Y1889">
        <v>1</v>
      </c>
    </row>
    <row r="1890" spans="1:25" x14ac:dyDescent="0.25">
      <c r="A1890" s="1" t="s">
        <v>25</v>
      </c>
      <c r="B1890" s="1" t="s">
        <v>26</v>
      </c>
      <c r="C1890" s="1" t="s">
        <v>26</v>
      </c>
      <c r="D1890" s="1" t="s">
        <v>27</v>
      </c>
      <c r="E1890" s="1" t="s">
        <v>28</v>
      </c>
      <c r="F1890">
        <v>2018</v>
      </c>
      <c r="G1890">
        <v>2018</v>
      </c>
      <c r="H1890">
        <v>2018</v>
      </c>
      <c r="I1890" s="1" t="s">
        <v>29</v>
      </c>
      <c r="J1890" s="1" t="s">
        <v>30</v>
      </c>
      <c r="K1890" s="1" t="s">
        <v>66</v>
      </c>
      <c r="L1890" s="1" t="s">
        <v>67</v>
      </c>
      <c r="M1890" s="1" t="s">
        <v>68</v>
      </c>
      <c r="N1890" s="1" t="s">
        <v>34</v>
      </c>
      <c r="O1890" s="1" t="s">
        <v>35</v>
      </c>
      <c r="P1890" s="1" t="s">
        <v>25</v>
      </c>
      <c r="Q1890" s="1" t="s">
        <v>25</v>
      </c>
      <c r="R1890" s="1" t="s">
        <v>26</v>
      </c>
      <c r="S1890" s="1" t="s">
        <v>25</v>
      </c>
      <c r="T1890" s="1" t="s">
        <v>25</v>
      </c>
      <c r="U1890" s="1" t="s">
        <v>36</v>
      </c>
      <c r="V1890" s="1" t="s">
        <v>41</v>
      </c>
      <c r="W1890" s="1" t="s">
        <v>30</v>
      </c>
      <c r="X1890" s="1" t="s">
        <v>25</v>
      </c>
      <c r="Y1890">
        <v>1</v>
      </c>
    </row>
    <row r="1891" spans="1:25" x14ac:dyDescent="0.25">
      <c r="A1891" s="1" t="s">
        <v>25</v>
      </c>
      <c r="B1891" s="1" t="s">
        <v>26</v>
      </c>
      <c r="C1891" s="1" t="s">
        <v>26</v>
      </c>
      <c r="D1891" s="1" t="s">
        <v>46</v>
      </c>
      <c r="E1891" s="1" t="s">
        <v>42</v>
      </c>
      <c r="F1891">
        <v>2020</v>
      </c>
      <c r="G1891">
        <v>2020</v>
      </c>
      <c r="H1891">
        <v>2020</v>
      </c>
      <c r="I1891" s="1" t="s">
        <v>29</v>
      </c>
      <c r="J1891" s="1" t="s">
        <v>30</v>
      </c>
      <c r="K1891" s="1" t="s">
        <v>124</v>
      </c>
      <c r="L1891" s="1" t="s">
        <v>154</v>
      </c>
      <c r="M1891" s="1" t="s">
        <v>126</v>
      </c>
      <c r="N1891" s="1" t="s">
        <v>34</v>
      </c>
      <c r="O1891" s="1" t="s">
        <v>35</v>
      </c>
      <c r="P1891" s="1" t="s">
        <v>26</v>
      </c>
      <c r="Q1891" s="1" t="s">
        <v>26</v>
      </c>
      <c r="R1891" s="1" t="s">
        <v>26</v>
      </c>
      <c r="S1891" s="1" t="s">
        <v>26</v>
      </c>
      <c r="T1891" s="1" t="s">
        <v>26</v>
      </c>
      <c r="U1891" s="1" t="s">
        <v>36</v>
      </c>
      <c r="V1891" s="1" t="s">
        <v>41</v>
      </c>
      <c r="W1891" s="1" t="s">
        <v>30</v>
      </c>
      <c r="X1891" s="1" t="s">
        <v>26</v>
      </c>
      <c r="Y1891">
        <v>1</v>
      </c>
    </row>
    <row r="1892" spans="1:25" x14ac:dyDescent="0.25">
      <c r="A1892" s="1" t="s">
        <v>25</v>
      </c>
      <c r="B1892" s="1" t="s">
        <v>26</v>
      </c>
      <c r="C1892" s="1" t="s">
        <v>26</v>
      </c>
      <c r="D1892" s="1" t="s">
        <v>27</v>
      </c>
      <c r="E1892" s="1" t="s">
        <v>28</v>
      </c>
      <c r="F1892">
        <v>2018</v>
      </c>
      <c r="G1892">
        <v>2018</v>
      </c>
      <c r="H1892">
        <v>2018</v>
      </c>
      <c r="I1892" s="1" t="s">
        <v>29</v>
      </c>
      <c r="J1892" s="1" t="s">
        <v>30</v>
      </c>
      <c r="K1892" s="1" t="s">
        <v>43</v>
      </c>
      <c r="L1892" s="1" t="s">
        <v>44</v>
      </c>
      <c r="M1892" s="1" t="s">
        <v>45</v>
      </c>
      <c r="N1892" s="1" t="s">
        <v>34</v>
      </c>
      <c r="O1892" s="1" t="s">
        <v>35</v>
      </c>
      <c r="P1892" s="1" t="s">
        <v>25</v>
      </c>
      <c r="Q1892" s="1" t="s">
        <v>25</v>
      </c>
      <c r="R1892" s="1" t="s">
        <v>26</v>
      </c>
      <c r="S1892" s="1" t="s">
        <v>25</v>
      </c>
      <c r="T1892" s="1" t="s">
        <v>25</v>
      </c>
      <c r="U1892" s="1" t="s">
        <v>36</v>
      </c>
      <c r="V1892" s="1" t="s">
        <v>41</v>
      </c>
      <c r="W1892" s="1" t="s">
        <v>30</v>
      </c>
      <c r="X1892" s="1" t="s">
        <v>25</v>
      </c>
      <c r="Y1892">
        <v>1</v>
      </c>
    </row>
    <row r="1893" spans="1:25" x14ac:dyDescent="0.25">
      <c r="A1893" s="1" t="s">
        <v>25</v>
      </c>
      <c r="B1893" s="1" t="s">
        <v>26</v>
      </c>
      <c r="C1893" s="1" t="s">
        <v>26</v>
      </c>
      <c r="D1893" s="1" t="s">
        <v>46</v>
      </c>
      <c r="E1893" s="1" t="s">
        <v>42</v>
      </c>
      <c r="F1893">
        <v>2018</v>
      </c>
      <c r="G1893">
        <v>2018</v>
      </c>
      <c r="H1893">
        <v>2018</v>
      </c>
      <c r="I1893" s="1" t="s">
        <v>29</v>
      </c>
      <c r="J1893" s="1" t="s">
        <v>30</v>
      </c>
      <c r="K1893" s="1" t="s">
        <v>159</v>
      </c>
      <c r="L1893" s="1" t="s">
        <v>176</v>
      </c>
      <c r="M1893" s="1" t="s">
        <v>161</v>
      </c>
      <c r="N1893" s="1" t="s">
        <v>34</v>
      </c>
      <c r="O1893" s="1" t="s">
        <v>35</v>
      </c>
      <c r="P1893" s="1" t="s">
        <v>26</v>
      </c>
      <c r="Q1893" s="1" t="s">
        <v>26</v>
      </c>
      <c r="R1893" s="1" t="s">
        <v>26</v>
      </c>
      <c r="S1893" s="1" t="s">
        <v>26</v>
      </c>
      <c r="T1893" s="1" t="s">
        <v>26</v>
      </c>
      <c r="U1893" s="1" t="s">
        <v>36</v>
      </c>
      <c r="V1893" s="1" t="s">
        <v>41</v>
      </c>
      <c r="W1893" s="1" t="s">
        <v>30</v>
      </c>
      <c r="X1893" s="1" t="s">
        <v>25</v>
      </c>
      <c r="Y1893">
        <v>1</v>
      </c>
    </row>
    <row r="1894" spans="1:25" x14ac:dyDescent="0.25">
      <c r="A1894" s="1" t="s">
        <v>25</v>
      </c>
      <c r="B1894" s="1" t="s">
        <v>26</v>
      </c>
      <c r="C1894" s="1" t="s">
        <v>26</v>
      </c>
      <c r="D1894" s="1" t="s">
        <v>27</v>
      </c>
      <c r="E1894" s="1" t="s">
        <v>28</v>
      </c>
      <c r="F1894">
        <v>2018</v>
      </c>
      <c r="G1894">
        <v>2018</v>
      </c>
      <c r="H1894">
        <v>2018</v>
      </c>
      <c r="I1894" s="1" t="s">
        <v>29</v>
      </c>
      <c r="J1894" s="1" t="s">
        <v>30</v>
      </c>
      <c r="K1894" s="1" t="s">
        <v>66</v>
      </c>
      <c r="L1894" s="1" t="s">
        <v>67</v>
      </c>
      <c r="M1894" s="1" t="s">
        <v>68</v>
      </c>
      <c r="N1894" s="1" t="s">
        <v>34</v>
      </c>
      <c r="O1894" s="1" t="s">
        <v>35</v>
      </c>
      <c r="P1894" s="1" t="s">
        <v>25</v>
      </c>
      <c r="Q1894" s="1" t="s">
        <v>25</v>
      </c>
      <c r="R1894" s="1" t="s">
        <v>26</v>
      </c>
      <c r="S1894" s="1" t="s">
        <v>26</v>
      </c>
      <c r="T1894" s="1" t="s">
        <v>25</v>
      </c>
      <c r="U1894" s="1" t="s">
        <v>36</v>
      </c>
      <c r="V1894" s="1" t="s">
        <v>41</v>
      </c>
      <c r="W1894" s="1" t="s">
        <v>30</v>
      </c>
      <c r="X1894" s="1" t="s">
        <v>26</v>
      </c>
      <c r="Y1894">
        <v>1</v>
      </c>
    </row>
    <row r="1895" spans="1:25" x14ac:dyDescent="0.25">
      <c r="A1895" s="1" t="s">
        <v>25</v>
      </c>
      <c r="B1895" s="1" t="s">
        <v>26</v>
      </c>
      <c r="C1895" s="1" t="s">
        <v>26</v>
      </c>
      <c r="D1895" s="1" t="s">
        <v>46</v>
      </c>
      <c r="E1895" s="1" t="s">
        <v>42</v>
      </c>
      <c r="F1895">
        <v>2018</v>
      </c>
      <c r="G1895">
        <v>2018</v>
      </c>
      <c r="H1895">
        <v>2018</v>
      </c>
      <c r="I1895" s="1" t="s">
        <v>29</v>
      </c>
      <c r="J1895" s="1" t="s">
        <v>30</v>
      </c>
      <c r="K1895" s="1" t="s">
        <v>78</v>
      </c>
      <c r="L1895" s="1" t="s">
        <v>442</v>
      </c>
      <c r="M1895" s="1" t="s">
        <v>80</v>
      </c>
      <c r="N1895" s="1" t="s">
        <v>34</v>
      </c>
      <c r="O1895" s="1" t="s">
        <v>35</v>
      </c>
      <c r="P1895" s="1" t="s">
        <v>26</v>
      </c>
      <c r="Q1895" s="1" t="s">
        <v>26</v>
      </c>
      <c r="R1895" s="1" t="s">
        <v>26</v>
      </c>
      <c r="S1895" s="1" t="s">
        <v>26</v>
      </c>
      <c r="T1895" s="1" t="s">
        <v>26</v>
      </c>
      <c r="U1895" s="1" t="s">
        <v>36</v>
      </c>
      <c r="V1895" s="1" t="s">
        <v>41</v>
      </c>
      <c r="W1895" s="1" t="s">
        <v>30</v>
      </c>
      <c r="X1895" s="1" t="s">
        <v>26</v>
      </c>
      <c r="Y1895">
        <v>1</v>
      </c>
    </row>
    <row r="1896" spans="1:25" x14ac:dyDescent="0.25">
      <c r="A1896" s="1" t="s">
        <v>26</v>
      </c>
      <c r="B1896" s="1" t="s">
        <v>26</v>
      </c>
      <c r="C1896" s="1" t="s">
        <v>26</v>
      </c>
      <c r="D1896" s="1" t="s">
        <v>27</v>
      </c>
      <c r="E1896" s="1" t="s">
        <v>42</v>
      </c>
      <c r="F1896">
        <v>2017</v>
      </c>
      <c r="G1896">
        <v>2017</v>
      </c>
      <c r="H1896">
        <v>2016</v>
      </c>
      <c r="I1896" s="1" t="s">
        <v>29</v>
      </c>
      <c r="J1896" s="1" t="s">
        <v>30</v>
      </c>
      <c r="K1896" s="1" t="s">
        <v>82</v>
      </c>
      <c r="L1896" s="1" t="s">
        <v>83</v>
      </c>
      <c r="M1896" s="1" t="s">
        <v>84</v>
      </c>
      <c r="N1896" s="1" t="s">
        <v>34</v>
      </c>
      <c r="O1896" s="1" t="s">
        <v>35</v>
      </c>
      <c r="P1896" s="1" t="s">
        <v>26</v>
      </c>
      <c r="Q1896" s="1" t="s">
        <v>26</v>
      </c>
      <c r="R1896" s="1" t="s">
        <v>25</v>
      </c>
      <c r="S1896" s="1" t="s">
        <v>26</v>
      </c>
      <c r="T1896" s="1" t="s">
        <v>26</v>
      </c>
      <c r="U1896" s="1" t="s">
        <v>56</v>
      </c>
      <c r="V1896" s="1" t="s">
        <v>41</v>
      </c>
      <c r="W1896" s="1" t="s">
        <v>30</v>
      </c>
      <c r="X1896" s="1" t="s">
        <v>26</v>
      </c>
      <c r="Y1896">
        <v>1</v>
      </c>
    </row>
    <row r="1897" spans="1:25" x14ac:dyDescent="0.25">
      <c r="A1897" s="1" t="s">
        <v>25</v>
      </c>
      <c r="B1897" s="1" t="s">
        <v>26</v>
      </c>
      <c r="C1897" s="1" t="s">
        <v>26</v>
      </c>
      <c r="D1897" s="1" t="s">
        <v>27</v>
      </c>
      <c r="E1897" s="1" t="s">
        <v>28</v>
      </c>
      <c r="F1897">
        <v>2017</v>
      </c>
      <c r="G1897">
        <v>2017</v>
      </c>
      <c r="H1897">
        <v>2017</v>
      </c>
      <c r="I1897" s="1" t="s">
        <v>29</v>
      </c>
      <c r="J1897" s="1" t="s">
        <v>30</v>
      </c>
      <c r="K1897" s="1" t="s">
        <v>38</v>
      </c>
      <c r="L1897" s="1" t="s">
        <v>298</v>
      </c>
      <c r="M1897" s="1" t="s">
        <v>55</v>
      </c>
      <c r="N1897" s="1" t="s">
        <v>34</v>
      </c>
      <c r="O1897" s="1" t="s">
        <v>35</v>
      </c>
      <c r="P1897" s="1" t="s">
        <v>25</v>
      </c>
      <c r="Q1897" s="1" t="s">
        <v>25</v>
      </c>
      <c r="R1897" s="1" t="s">
        <v>26</v>
      </c>
      <c r="S1897" s="1" t="s">
        <v>25</v>
      </c>
      <c r="T1897" s="1" t="s">
        <v>25</v>
      </c>
      <c r="U1897" s="1" t="s">
        <v>36</v>
      </c>
      <c r="V1897" s="1" t="s">
        <v>41</v>
      </c>
      <c r="W1897" s="1" t="s">
        <v>30</v>
      </c>
      <c r="X1897" s="1" t="s">
        <v>25</v>
      </c>
      <c r="Y1897">
        <v>1</v>
      </c>
    </row>
    <row r="1898" spans="1:25" x14ac:dyDescent="0.25">
      <c r="A1898" s="1" t="s">
        <v>26</v>
      </c>
      <c r="B1898" s="1" t="s">
        <v>26</v>
      </c>
      <c r="C1898" s="1" t="s">
        <v>26</v>
      </c>
      <c r="D1898" s="1" t="s">
        <v>27</v>
      </c>
      <c r="E1898" s="1" t="s">
        <v>42</v>
      </c>
      <c r="F1898">
        <v>2020</v>
      </c>
      <c r="G1898">
        <v>2020</v>
      </c>
      <c r="H1898">
        <v>2019</v>
      </c>
      <c r="I1898" s="1" t="s">
        <v>29</v>
      </c>
      <c r="J1898" s="1" t="s">
        <v>30</v>
      </c>
      <c r="K1898" s="1" t="s">
        <v>43</v>
      </c>
      <c r="L1898" s="1" t="s">
        <v>44</v>
      </c>
      <c r="M1898" s="1" t="s">
        <v>45</v>
      </c>
      <c r="N1898" s="1" t="s">
        <v>34</v>
      </c>
      <c r="O1898" s="1" t="s">
        <v>35</v>
      </c>
      <c r="P1898" s="1" t="s">
        <v>26</v>
      </c>
      <c r="Q1898" s="1" t="s">
        <v>26</v>
      </c>
      <c r="R1898" s="1" t="s">
        <v>25</v>
      </c>
      <c r="S1898" s="1" t="s">
        <v>26</v>
      </c>
      <c r="T1898" s="1" t="s">
        <v>26</v>
      </c>
      <c r="U1898" s="1" t="s">
        <v>56</v>
      </c>
      <c r="V1898" s="1" t="s">
        <v>41</v>
      </c>
      <c r="W1898" s="1" t="s">
        <v>30</v>
      </c>
      <c r="X1898" s="1" t="s">
        <v>26</v>
      </c>
      <c r="Y1898">
        <v>1</v>
      </c>
    </row>
    <row r="1899" spans="1:25" x14ac:dyDescent="0.25">
      <c r="A1899" s="1" t="s">
        <v>25</v>
      </c>
      <c r="B1899" s="1" t="s">
        <v>26</v>
      </c>
      <c r="C1899" s="1" t="s">
        <v>26</v>
      </c>
      <c r="D1899" s="1" t="s">
        <v>27</v>
      </c>
      <c r="E1899" s="1" t="s">
        <v>28</v>
      </c>
      <c r="F1899">
        <v>2016</v>
      </c>
      <c r="G1899">
        <v>2016</v>
      </c>
      <c r="H1899">
        <v>2016</v>
      </c>
      <c r="I1899" s="1" t="s">
        <v>29</v>
      </c>
      <c r="J1899" s="1" t="s">
        <v>30</v>
      </c>
      <c r="K1899" s="1" t="s">
        <v>47</v>
      </c>
      <c r="L1899" s="1" t="s">
        <v>48</v>
      </c>
      <c r="M1899" s="1" t="s">
        <v>49</v>
      </c>
      <c r="N1899" s="1" t="s">
        <v>34</v>
      </c>
      <c r="O1899" s="1" t="s">
        <v>35</v>
      </c>
      <c r="P1899" s="1" t="s">
        <v>25</v>
      </c>
      <c r="Q1899" s="1" t="s">
        <v>25</v>
      </c>
      <c r="R1899" s="1" t="s">
        <v>26</v>
      </c>
      <c r="S1899" s="1" t="s">
        <v>25</v>
      </c>
      <c r="T1899" s="1" t="s">
        <v>25</v>
      </c>
      <c r="U1899" s="1" t="s">
        <v>56</v>
      </c>
      <c r="V1899" s="1" t="s">
        <v>41</v>
      </c>
      <c r="W1899" s="1" t="s">
        <v>30</v>
      </c>
      <c r="X1899" s="1" t="s">
        <v>26</v>
      </c>
      <c r="Y1899">
        <v>1</v>
      </c>
    </row>
    <row r="1900" spans="1:25" x14ac:dyDescent="0.25">
      <c r="A1900" s="1" t="s">
        <v>25</v>
      </c>
      <c r="B1900" s="1" t="s">
        <v>26</v>
      </c>
      <c r="C1900" s="1" t="s">
        <v>26</v>
      </c>
      <c r="D1900" s="1" t="s">
        <v>27</v>
      </c>
      <c r="E1900" s="1" t="s">
        <v>28</v>
      </c>
      <c r="F1900">
        <v>2017</v>
      </c>
      <c r="G1900">
        <v>2017</v>
      </c>
      <c r="H1900">
        <v>2017</v>
      </c>
      <c r="I1900" s="1" t="s">
        <v>290</v>
      </c>
      <c r="J1900" s="1" t="s">
        <v>30</v>
      </c>
      <c r="K1900" s="1" t="s">
        <v>78</v>
      </c>
      <c r="L1900" s="1" t="s">
        <v>178</v>
      </c>
      <c r="M1900" s="1" t="s">
        <v>80</v>
      </c>
      <c r="N1900" s="1" t="s">
        <v>34</v>
      </c>
      <c r="O1900" s="1" t="s">
        <v>35</v>
      </c>
      <c r="P1900" s="1" t="s">
        <v>25</v>
      </c>
      <c r="Q1900" s="1" t="s">
        <v>26</v>
      </c>
      <c r="R1900" s="1" t="s">
        <v>26</v>
      </c>
      <c r="S1900" s="1" t="s">
        <v>26</v>
      </c>
      <c r="T1900" s="1" t="s">
        <v>26</v>
      </c>
      <c r="U1900" s="1" t="s">
        <v>36</v>
      </c>
      <c r="V1900" s="1" t="s">
        <v>41</v>
      </c>
      <c r="W1900" s="1" t="s">
        <v>30</v>
      </c>
      <c r="X1900" s="1" t="s">
        <v>26</v>
      </c>
      <c r="Y1900">
        <v>1</v>
      </c>
    </row>
    <row r="1901" spans="1:25" x14ac:dyDescent="0.25">
      <c r="A1901" s="1" t="s">
        <v>25</v>
      </c>
      <c r="B1901" s="1" t="s">
        <v>26</v>
      </c>
      <c r="C1901" s="1" t="s">
        <v>26</v>
      </c>
      <c r="D1901" s="1" t="s">
        <v>27</v>
      </c>
      <c r="E1901" s="1" t="s">
        <v>28</v>
      </c>
      <c r="F1901">
        <v>2018</v>
      </c>
      <c r="G1901">
        <v>2018</v>
      </c>
      <c r="H1901">
        <v>2018</v>
      </c>
      <c r="I1901" s="1" t="s">
        <v>29</v>
      </c>
      <c r="J1901" s="1" t="s">
        <v>30</v>
      </c>
      <c r="K1901" s="1" t="s">
        <v>63</v>
      </c>
      <c r="L1901" s="1" t="s">
        <v>445</v>
      </c>
      <c r="M1901" s="1" t="s">
        <v>65</v>
      </c>
      <c r="N1901" s="1" t="s">
        <v>34</v>
      </c>
      <c r="O1901" s="1" t="s">
        <v>35</v>
      </c>
      <c r="P1901" s="1" t="s">
        <v>25</v>
      </c>
      <c r="Q1901" s="1" t="s">
        <v>25</v>
      </c>
      <c r="R1901" s="1" t="s">
        <v>26</v>
      </c>
      <c r="S1901" s="1" t="s">
        <v>25</v>
      </c>
      <c r="T1901" s="1" t="s">
        <v>25</v>
      </c>
      <c r="U1901" s="1" t="s">
        <v>36</v>
      </c>
      <c r="V1901" s="1" t="s">
        <v>41</v>
      </c>
      <c r="W1901" s="1" t="s">
        <v>30</v>
      </c>
      <c r="X1901" s="1" t="s">
        <v>26</v>
      </c>
      <c r="Y1901">
        <v>1</v>
      </c>
    </row>
    <row r="1902" spans="1:25" x14ac:dyDescent="0.25">
      <c r="A1902" s="1" t="s">
        <v>26</v>
      </c>
      <c r="B1902" s="1" t="s">
        <v>26</v>
      </c>
      <c r="C1902" s="1" t="s">
        <v>26</v>
      </c>
      <c r="D1902" s="1" t="s">
        <v>27</v>
      </c>
      <c r="E1902" s="1" t="s">
        <v>42</v>
      </c>
      <c r="F1902">
        <v>2015</v>
      </c>
      <c r="G1902">
        <v>2015</v>
      </c>
      <c r="H1902">
        <v>2015</v>
      </c>
      <c r="I1902" s="1" t="s">
        <v>29</v>
      </c>
      <c r="J1902" s="1" t="s">
        <v>30</v>
      </c>
      <c r="K1902" s="1" t="s">
        <v>38</v>
      </c>
      <c r="L1902" s="1" t="s">
        <v>39</v>
      </c>
      <c r="M1902" s="1" t="s">
        <v>40</v>
      </c>
      <c r="N1902" s="1" t="s">
        <v>34</v>
      </c>
      <c r="O1902" s="1" t="s">
        <v>35</v>
      </c>
      <c r="P1902" s="1" t="s">
        <v>26</v>
      </c>
      <c r="Q1902" s="1" t="s">
        <v>26</v>
      </c>
      <c r="R1902" s="1" t="s">
        <v>25</v>
      </c>
      <c r="S1902" s="1" t="s">
        <v>26</v>
      </c>
      <c r="T1902" s="1" t="s">
        <v>26</v>
      </c>
      <c r="U1902" s="1" t="s">
        <v>56</v>
      </c>
      <c r="V1902" s="1" t="s">
        <v>41</v>
      </c>
      <c r="W1902" s="1" t="s">
        <v>30</v>
      </c>
      <c r="X1902" s="1" t="s">
        <v>26</v>
      </c>
      <c r="Y1902">
        <v>1</v>
      </c>
    </row>
    <row r="1903" spans="1:25" x14ac:dyDescent="0.25">
      <c r="A1903" s="1" t="s">
        <v>25</v>
      </c>
      <c r="B1903" s="1" t="s">
        <v>26</v>
      </c>
      <c r="C1903" s="1" t="s">
        <v>26</v>
      </c>
      <c r="D1903" s="1" t="s">
        <v>46</v>
      </c>
      <c r="E1903" s="1" t="s">
        <v>42</v>
      </c>
      <c r="F1903">
        <v>2020</v>
      </c>
      <c r="G1903">
        <v>2020</v>
      </c>
      <c r="H1903">
        <v>2020</v>
      </c>
      <c r="I1903" s="1" t="s">
        <v>29</v>
      </c>
      <c r="J1903" s="1" t="s">
        <v>30</v>
      </c>
      <c r="K1903" s="1" t="s">
        <v>124</v>
      </c>
      <c r="L1903" s="1" t="s">
        <v>362</v>
      </c>
      <c r="M1903" s="1" t="s">
        <v>126</v>
      </c>
      <c r="N1903" s="1" t="s">
        <v>34</v>
      </c>
      <c r="O1903" s="1" t="s">
        <v>35</v>
      </c>
      <c r="P1903" s="1" t="s">
        <v>26</v>
      </c>
      <c r="Q1903" s="1" t="s">
        <v>26</v>
      </c>
      <c r="R1903" s="1" t="s">
        <v>26</v>
      </c>
      <c r="S1903" s="1" t="s">
        <v>26</v>
      </c>
      <c r="T1903" s="1" t="s">
        <v>26</v>
      </c>
      <c r="U1903" s="1" t="s">
        <v>36</v>
      </c>
      <c r="V1903" s="1" t="s">
        <v>41</v>
      </c>
      <c r="W1903" s="1" t="s">
        <v>551</v>
      </c>
      <c r="X1903" s="1" t="s">
        <v>26</v>
      </c>
      <c r="Y1903">
        <v>1</v>
      </c>
    </row>
    <row r="1904" spans="1:25" x14ac:dyDescent="0.25">
      <c r="A1904" s="1" t="s">
        <v>25</v>
      </c>
      <c r="B1904" s="1" t="s">
        <v>26</v>
      </c>
      <c r="C1904" s="1" t="s">
        <v>26</v>
      </c>
      <c r="D1904" s="1" t="s">
        <v>46</v>
      </c>
      <c r="E1904" s="1" t="s">
        <v>53</v>
      </c>
      <c r="F1904">
        <v>2017</v>
      </c>
      <c r="G1904">
        <v>2017</v>
      </c>
      <c r="H1904">
        <v>2017</v>
      </c>
      <c r="I1904" s="1" t="s">
        <v>29</v>
      </c>
      <c r="J1904" s="1" t="s">
        <v>30</v>
      </c>
      <c r="K1904" s="1" t="s">
        <v>145</v>
      </c>
      <c r="L1904" s="1" t="s">
        <v>250</v>
      </c>
      <c r="M1904" s="1" t="s">
        <v>147</v>
      </c>
      <c r="N1904" s="1" t="s">
        <v>34</v>
      </c>
      <c r="O1904" s="1" t="s">
        <v>35</v>
      </c>
      <c r="P1904" s="1" t="s">
        <v>25</v>
      </c>
      <c r="Q1904" s="1" t="s">
        <v>26</v>
      </c>
      <c r="R1904" s="1" t="s">
        <v>26</v>
      </c>
      <c r="S1904" s="1" t="s">
        <v>25</v>
      </c>
      <c r="T1904" s="1" t="s">
        <v>25</v>
      </c>
      <c r="U1904" s="1" t="s">
        <v>36</v>
      </c>
      <c r="V1904" s="1" t="s">
        <v>41</v>
      </c>
      <c r="W1904" s="1" t="s">
        <v>30</v>
      </c>
      <c r="X1904" s="1" t="s">
        <v>26</v>
      </c>
      <c r="Y1904">
        <v>1</v>
      </c>
    </row>
    <row r="1905" spans="1:25" x14ac:dyDescent="0.25">
      <c r="A1905" s="1" t="s">
        <v>25</v>
      </c>
      <c r="B1905" s="1" t="s">
        <v>26</v>
      </c>
      <c r="C1905" s="1" t="s">
        <v>26</v>
      </c>
      <c r="D1905" s="1" t="s">
        <v>46</v>
      </c>
      <c r="E1905" s="1" t="s">
        <v>28</v>
      </c>
      <c r="F1905">
        <v>2016</v>
      </c>
      <c r="G1905">
        <v>2016</v>
      </c>
      <c r="H1905">
        <v>2016</v>
      </c>
      <c r="I1905" s="1" t="s">
        <v>29</v>
      </c>
      <c r="J1905" s="1" t="s">
        <v>30</v>
      </c>
      <c r="K1905" s="1" t="s">
        <v>104</v>
      </c>
      <c r="L1905" s="1" t="s">
        <v>150</v>
      </c>
      <c r="M1905" s="1" t="s">
        <v>106</v>
      </c>
      <c r="N1905" s="1" t="s">
        <v>34</v>
      </c>
      <c r="O1905" s="1" t="s">
        <v>35</v>
      </c>
      <c r="P1905" s="1" t="s">
        <v>25</v>
      </c>
      <c r="Q1905" s="1" t="s">
        <v>25</v>
      </c>
      <c r="R1905" s="1" t="s">
        <v>26</v>
      </c>
      <c r="S1905" s="1" t="s">
        <v>25</v>
      </c>
      <c r="T1905" s="1" t="s">
        <v>25</v>
      </c>
      <c r="U1905" s="1" t="s">
        <v>36</v>
      </c>
      <c r="V1905" s="1" t="s">
        <v>41</v>
      </c>
      <c r="W1905" s="1" t="s">
        <v>30</v>
      </c>
      <c r="X1905" s="1" t="s">
        <v>26</v>
      </c>
      <c r="Y1905">
        <v>2</v>
      </c>
    </row>
    <row r="1906" spans="1:25" x14ac:dyDescent="0.25">
      <c r="A1906" s="1" t="s">
        <v>25</v>
      </c>
      <c r="B1906" s="1" t="s">
        <v>26</v>
      </c>
      <c r="C1906" s="1" t="s">
        <v>26</v>
      </c>
      <c r="D1906" s="1" t="s">
        <v>27</v>
      </c>
      <c r="E1906" s="1" t="s">
        <v>28</v>
      </c>
      <c r="F1906">
        <v>2017</v>
      </c>
      <c r="G1906">
        <v>2017</v>
      </c>
      <c r="H1906">
        <v>2017</v>
      </c>
      <c r="I1906" s="1" t="s">
        <v>29</v>
      </c>
      <c r="J1906" s="1" t="s">
        <v>30</v>
      </c>
      <c r="K1906" s="1" t="s">
        <v>31</v>
      </c>
      <c r="L1906" s="1" t="s">
        <v>254</v>
      </c>
      <c r="M1906" s="1" t="s">
        <v>33</v>
      </c>
      <c r="N1906" s="1" t="s">
        <v>34</v>
      </c>
      <c r="O1906" s="1" t="s">
        <v>35</v>
      </c>
      <c r="P1906" s="1" t="s">
        <v>25</v>
      </c>
      <c r="Q1906" s="1" t="s">
        <v>25</v>
      </c>
      <c r="R1906" s="1" t="s">
        <v>26</v>
      </c>
      <c r="S1906" s="1" t="s">
        <v>25</v>
      </c>
      <c r="T1906" s="1" t="s">
        <v>25</v>
      </c>
      <c r="U1906" s="1" t="s">
        <v>56</v>
      </c>
      <c r="V1906" s="1" t="s">
        <v>41</v>
      </c>
      <c r="W1906" s="1" t="s">
        <v>30</v>
      </c>
      <c r="X1906" s="1" t="s">
        <v>25</v>
      </c>
      <c r="Y1906">
        <v>1</v>
      </c>
    </row>
    <row r="1907" spans="1:25" x14ac:dyDescent="0.25">
      <c r="A1907" s="1" t="s">
        <v>25</v>
      </c>
      <c r="B1907" s="1" t="s">
        <v>26</v>
      </c>
      <c r="C1907" s="1" t="s">
        <v>25</v>
      </c>
      <c r="D1907" s="1" t="s">
        <v>27</v>
      </c>
      <c r="E1907" s="1" t="s">
        <v>42</v>
      </c>
      <c r="F1907">
        <v>2018</v>
      </c>
      <c r="G1907">
        <v>2018</v>
      </c>
      <c r="H1907">
        <v>2018</v>
      </c>
      <c r="I1907" s="1" t="s">
        <v>29</v>
      </c>
      <c r="J1907" s="1" t="s">
        <v>30</v>
      </c>
      <c r="K1907" s="1" t="s">
        <v>168</v>
      </c>
      <c r="L1907" s="1" t="s">
        <v>248</v>
      </c>
      <c r="M1907" s="1" t="s">
        <v>62</v>
      </c>
      <c r="N1907" s="1" t="s">
        <v>34</v>
      </c>
      <c r="O1907" s="1" t="s">
        <v>35</v>
      </c>
      <c r="P1907" s="1" t="s">
        <v>26</v>
      </c>
      <c r="Q1907" s="1" t="s">
        <v>26</v>
      </c>
      <c r="R1907" s="1" t="s">
        <v>26</v>
      </c>
      <c r="S1907" s="1" t="s">
        <v>26</v>
      </c>
      <c r="T1907" s="1" t="s">
        <v>26</v>
      </c>
      <c r="U1907" s="1" t="s">
        <v>36</v>
      </c>
      <c r="V1907" s="1" t="s">
        <v>41</v>
      </c>
      <c r="W1907" s="1" t="s">
        <v>30</v>
      </c>
      <c r="X1907" s="1" t="s">
        <v>26</v>
      </c>
      <c r="Y1907">
        <v>1</v>
      </c>
    </row>
    <row r="1908" spans="1:25" x14ac:dyDescent="0.25">
      <c r="A1908" s="1" t="s">
        <v>25</v>
      </c>
      <c r="B1908" s="1" t="s">
        <v>26</v>
      </c>
      <c r="C1908" s="1" t="s">
        <v>26</v>
      </c>
      <c r="D1908" s="1" t="s">
        <v>46</v>
      </c>
      <c r="E1908" s="1" t="s">
        <v>42</v>
      </c>
      <c r="F1908">
        <v>2017</v>
      </c>
      <c r="G1908">
        <v>2017</v>
      </c>
      <c r="H1908">
        <v>2017</v>
      </c>
      <c r="I1908" s="1" t="s">
        <v>29</v>
      </c>
      <c r="J1908" s="1" t="s">
        <v>30</v>
      </c>
      <c r="K1908" s="1" t="s">
        <v>57</v>
      </c>
      <c r="L1908" s="1" t="s">
        <v>72</v>
      </c>
      <c r="M1908" s="1" t="s">
        <v>59</v>
      </c>
      <c r="N1908" s="1" t="s">
        <v>34</v>
      </c>
      <c r="O1908" s="1" t="s">
        <v>35</v>
      </c>
      <c r="P1908" s="1" t="s">
        <v>26</v>
      </c>
      <c r="Q1908" s="1" t="s">
        <v>26</v>
      </c>
      <c r="R1908" s="1" t="s">
        <v>26</v>
      </c>
      <c r="S1908" s="1" t="s">
        <v>26</v>
      </c>
      <c r="T1908" s="1" t="s">
        <v>26</v>
      </c>
      <c r="U1908" s="1" t="s">
        <v>36</v>
      </c>
      <c r="V1908" s="1" t="s">
        <v>41</v>
      </c>
      <c r="W1908" s="1" t="s">
        <v>30</v>
      </c>
      <c r="X1908" s="1" t="s">
        <v>26</v>
      </c>
      <c r="Y1908">
        <v>3</v>
      </c>
    </row>
    <row r="1909" spans="1:25" x14ac:dyDescent="0.25">
      <c r="A1909" s="1" t="s">
        <v>25</v>
      </c>
      <c r="B1909" s="1" t="s">
        <v>26</v>
      </c>
      <c r="C1909" s="1" t="s">
        <v>26</v>
      </c>
      <c r="D1909" s="1" t="s">
        <v>46</v>
      </c>
      <c r="E1909" s="1" t="s">
        <v>53</v>
      </c>
      <c r="F1909">
        <v>2018</v>
      </c>
      <c r="G1909">
        <v>2018</v>
      </c>
      <c r="H1909">
        <v>2018</v>
      </c>
      <c r="I1909" s="1" t="s">
        <v>29</v>
      </c>
      <c r="J1909" s="1" t="s">
        <v>30</v>
      </c>
      <c r="K1909" s="1" t="s">
        <v>75</v>
      </c>
      <c r="L1909" s="1" t="s">
        <v>76</v>
      </c>
      <c r="M1909" s="1" t="s">
        <v>77</v>
      </c>
      <c r="N1909" s="1" t="s">
        <v>34</v>
      </c>
      <c r="O1909" s="1" t="s">
        <v>35</v>
      </c>
      <c r="P1909" s="1" t="s">
        <v>25</v>
      </c>
      <c r="Q1909" s="1" t="s">
        <v>26</v>
      </c>
      <c r="R1909" s="1" t="s">
        <v>26</v>
      </c>
      <c r="S1909" s="1" t="s">
        <v>25</v>
      </c>
      <c r="T1909" s="1" t="s">
        <v>25</v>
      </c>
      <c r="U1909" s="1" t="s">
        <v>36</v>
      </c>
      <c r="V1909" s="1" t="s">
        <v>41</v>
      </c>
      <c r="W1909" s="1" t="s">
        <v>30</v>
      </c>
      <c r="X1909" s="1" t="s">
        <v>26</v>
      </c>
      <c r="Y1909">
        <v>1</v>
      </c>
    </row>
    <row r="1910" spans="1:25" x14ac:dyDescent="0.25">
      <c r="A1910" s="1" t="s">
        <v>25</v>
      </c>
      <c r="B1910" s="1" t="s">
        <v>26</v>
      </c>
      <c r="C1910" s="1" t="s">
        <v>26</v>
      </c>
      <c r="D1910" s="1" t="s">
        <v>27</v>
      </c>
      <c r="E1910" s="1" t="s">
        <v>28</v>
      </c>
      <c r="F1910">
        <v>2017</v>
      </c>
      <c r="G1910">
        <v>2017</v>
      </c>
      <c r="H1910">
        <v>2017</v>
      </c>
      <c r="I1910" s="1" t="s">
        <v>29</v>
      </c>
      <c r="J1910" s="1" t="s">
        <v>30</v>
      </c>
      <c r="K1910" s="1" t="s">
        <v>107</v>
      </c>
      <c r="L1910" s="1" t="s">
        <v>456</v>
      </c>
      <c r="M1910" s="1" t="s">
        <v>109</v>
      </c>
      <c r="N1910" s="1" t="s">
        <v>34</v>
      </c>
      <c r="O1910" s="1" t="s">
        <v>35</v>
      </c>
      <c r="P1910" s="1" t="s">
        <v>25</v>
      </c>
      <c r="Q1910" s="1" t="s">
        <v>25</v>
      </c>
      <c r="R1910" s="1" t="s">
        <v>26</v>
      </c>
      <c r="S1910" s="1" t="s">
        <v>25</v>
      </c>
      <c r="T1910" s="1" t="s">
        <v>26</v>
      </c>
      <c r="U1910" s="1" t="s">
        <v>36</v>
      </c>
      <c r="V1910" s="1" t="s">
        <v>41</v>
      </c>
      <c r="W1910" s="1" t="s">
        <v>30</v>
      </c>
      <c r="X1910" s="1" t="s">
        <v>25</v>
      </c>
      <c r="Y1910">
        <v>1</v>
      </c>
    </row>
    <row r="1911" spans="1:25" x14ac:dyDescent="0.25">
      <c r="A1911" s="1" t="s">
        <v>25</v>
      </c>
      <c r="B1911" s="1" t="s">
        <v>26</v>
      </c>
      <c r="C1911" s="1" t="s">
        <v>26</v>
      </c>
      <c r="D1911" s="1" t="s">
        <v>46</v>
      </c>
      <c r="E1911" s="1" t="s">
        <v>42</v>
      </c>
      <c r="F1911">
        <v>2019</v>
      </c>
      <c r="G1911">
        <v>2019</v>
      </c>
      <c r="H1911">
        <v>2018</v>
      </c>
      <c r="I1911" s="1" t="s">
        <v>29</v>
      </c>
      <c r="J1911" s="1" t="s">
        <v>30</v>
      </c>
      <c r="K1911" s="1" t="s">
        <v>118</v>
      </c>
      <c r="L1911" s="1" t="s">
        <v>247</v>
      </c>
      <c r="M1911" s="1" t="s">
        <v>120</v>
      </c>
      <c r="N1911" s="1" t="s">
        <v>34</v>
      </c>
      <c r="O1911" s="1" t="s">
        <v>35</v>
      </c>
      <c r="P1911" s="1" t="s">
        <v>26</v>
      </c>
      <c r="Q1911" s="1" t="s">
        <v>26</v>
      </c>
      <c r="R1911" s="1" t="s">
        <v>26</v>
      </c>
      <c r="S1911" s="1" t="s">
        <v>26</v>
      </c>
      <c r="T1911" s="1" t="s">
        <v>26</v>
      </c>
      <c r="U1911" s="1" t="s">
        <v>36</v>
      </c>
      <c r="V1911" s="1" t="s">
        <v>41</v>
      </c>
      <c r="W1911" s="1" t="s">
        <v>551</v>
      </c>
      <c r="X1911" s="1" t="s">
        <v>26</v>
      </c>
      <c r="Y1911">
        <v>1</v>
      </c>
    </row>
    <row r="1912" spans="1:25" x14ac:dyDescent="0.25">
      <c r="A1912" s="1" t="s">
        <v>25</v>
      </c>
      <c r="B1912" s="1" t="s">
        <v>26</v>
      </c>
      <c r="C1912" s="1" t="s">
        <v>26</v>
      </c>
      <c r="D1912" s="1" t="s">
        <v>27</v>
      </c>
      <c r="E1912" s="1" t="s">
        <v>28</v>
      </c>
      <c r="F1912">
        <v>2016</v>
      </c>
      <c r="G1912">
        <v>2016</v>
      </c>
      <c r="H1912">
        <v>2016</v>
      </c>
      <c r="I1912" s="1" t="s">
        <v>29</v>
      </c>
      <c r="J1912" s="1" t="s">
        <v>30</v>
      </c>
      <c r="K1912" s="1" t="s">
        <v>43</v>
      </c>
      <c r="L1912" s="1" t="s">
        <v>44</v>
      </c>
      <c r="M1912" s="1" t="s">
        <v>45</v>
      </c>
      <c r="N1912" s="1" t="s">
        <v>34</v>
      </c>
      <c r="O1912" s="1" t="s">
        <v>35</v>
      </c>
      <c r="P1912" s="1" t="s">
        <v>25</v>
      </c>
      <c r="Q1912" s="1" t="s">
        <v>25</v>
      </c>
      <c r="R1912" s="1" t="s">
        <v>26</v>
      </c>
      <c r="S1912" s="1" t="s">
        <v>25</v>
      </c>
      <c r="T1912" s="1" t="s">
        <v>25</v>
      </c>
      <c r="U1912" s="1" t="s">
        <v>56</v>
      </c>
      <c r="V1912" s="1" t="s">
        <v>41</v>
      </c>
      <c r="W1912" s="1" t="s">
        <v>30</v>
      </c>
      <c r="X1912" s="1" t="s">
        <v>25</v>
      </c>
      <c r="Y1912">
        <v>1</v>
      </c>
    </row>
    <row r="1913" spans="1:25" x14ac:dyDescent="0.25">
      <c r="A1913" s="1" t="s">
        <v>25</v>
      </c>
      <c r="B1913" s="1" t="s">
        <v>26</v>
      </c>
      <c r="C1913" s="1" t="s">
        <v>26</v>
      </c>
      <c r="D1913" s="1" t="s">
        <v>46</v>
      </c>
      <c r="E1913" s="1" t="s">
        <v>53</v>
      </c>
      <c r="F1913">
        <v>2018</v>
      </c>
      <c r="G1913">
        <v>2018</v>
      </c>
      <c r="H1913">
        <v>2018</v>
      </c>
      <c r="I1913" s="1" t="s">
        <v>29</v>
      </c>
      <c r="J1913" s="1" t="s">
        <v>30</v>
      </c>
      <c r="K1913" s="1" t="s">
        <v>43</v>
      </c>
      <c r="L1913" s="1" t="s">
        <v>44</v>
      </c>
      <c r="M1913" s="1" t="s">
        <v>45</v>
      </c>
      <c r="N1913" s="1" t="s">
        <v>34</v>
      </c>
      <c r="O1913" s="1" t="s">
        <v>35</v>
      </c>
      <c r="P1913" s="1" t="s">
        <v>25</v>
      </c>
      <c r="Q1913" s="1" t="s">
        <v>25</v>
      </c>
      <c r="R1913" s="1" t="s">
        <v>26</v>
      </c>
      <c r="S1913" s="1" t="s">
        <v>25</v>
      </c>
      <c r="T1913" s="1" t="s">
        <v>25</v>
      </c>
      <c r="U1913" s="1" t="s">
        <v>36</v>
      </c>
      <c r="V1913" s="1" t="s">
        <v>41</v>
      </c>
      <c r="W1913" s="1" t="s">
        <v>30</v>
      </c>
      <c r="X1913" s="1" t="s">
        <v>26</v>
      </c>
      <c r="Y1913">
        <v>1</v>
      </c>
    </row>
    <row r="1914" spans="1:25" x14ac:dyDescent="0.25">
      <c r="A1914" s="1" t="s">
        <v>25</v>
      </c>
      <c r="B1914" s="1" t="s">
        <v>26</v>
      </c>
      <c r="C1914" s="1" t="s">
        <v>26</v>
      </c>
      <c r="D1914" s="1" t="s">
        <v>46</v>
      </c>
      <c r="E1914" s="1" t="s">
        <v>53</v>
      </c>
      <c r="F1914">
        <v>2018</v>
      </c>
      <c r="G1914">
        <v>2018</v>
      </c>
      <c r="H1914">
        <v>2018</v>
      </c>
      <c r="I1914" s="1" t="s">
        <v>29</v>
      </c>
      <c r="J1914" s="1" t="s">
        <v>30</v>
      </c>
      <c r="K1914" s="1" t="s">
        <v>118</v>
      </c>
      <c r="L1914" s="1" t="s">
        <v>119</v>
      </c>
      <c r="M1914" s="1" t="s">
        <v>120</v>
      </c>
      <c r="N1914" s="1" t="s">
        <v>34</v>
      </c>
      <c r="O1914" s="1" t="s">
        <v>35</v>
      </c>
      <c r="P1914" s="1" t="s">
        <v>26</v>
      </c>
      <c r="Q1914" s="1" t="s">
        <v>26</v>
      </c>
      <c r="R1914" s="1" t="s">
        <v>26</v>
      </c>
      <c r="S1914" s="1" t="s">
        <v>25</v>
      </c>
      <c r="T1914" s="1" t="s">
        <v>25</v>
      </c>
      <c r="U1914" s="1" t="s">
        <v>36</v>
      </c>
      <c r="V1914" s="1" t="s">
        <v>41</v>
      </c>
      <c r="W1914" s="1" t="s">
        <v>30</v>
      </c>
      <c r="X1914" s="1" t="s">
        <v>26</v>
      </c>
      <c r="Y1914">
        <v>1</v>
      </c>
    </row>
    <row r="1915" spans="1:25" x14ac:dyDescent="0.25">
      <c r="A1915" s="1" t="s">
        <v>25</v>
      </c>
      <c r="B1915" s="1" t="s">
        <v>26</v>
      </c>
      <c r="C1915" s="1" t="s">
        <v>26</v>
      </c>
      <c r="D1915" s="1" t="s">
        <v>46</v>
      </c>
      <c r="E1915" s="1" t="s">
        <v>53</v>
      </c>
      <c r="F1915">
        <v>2019</v>
      </c>
      <c r="G1915">
        <v>2019</v>
      </c>
      <c r="H1915">
        <v>2019</v>
      </c>
      <c r="I1915" s="1" t="s">
        <v>29</v>
      </c>
      <c r="J1915" s="1" t="s">
        <v>30</v>
      </c>
      <c r="K1915" s="1" t="s">
        <v>50</v>
      </c>
      <c r="L1915" s="1" t="s">
        <v>51</v>
      </c>
      <c r="M1915" s="1" t="s">
        <v>52</v>
      </c>
      <c r="N1915" s="1" t="s">
        <v>34</v>
      </c>
      <c r="O1915" s="1" t="s">
        <v>35</v>
      </c>
      <c r="P1915" s="1" t="s">
        <v>25</v>
      </c>
      <c r="Q1915" s="1" t="s">
        <v>26</v>
      </c>
      <c r="R1915" s="1" t="s">
        <v>26</v>
      </c>
      <c r="S1915" s="1" t="s">
        <v>25</v>
      </c>
      <c r="T1915" s="1" t="s">
        <v>25</v>
      </c>
      <c r="U1915" s="1" t="s">
        <v>36</v>
      </c>
      <c r="V1915" s="1" t="s">
        <v>41</v>
      </c>
      <c r="W1915" s="1" t="s">
        <v>122</v>
      </c>
      <c r="X1915" s="1" t="s">
        <v>25</v>
      </c>
      <c r="Y1915">
        <v>1</v>
      </c>
    </row>
    <row r="1916" spans="1:25" x14ac:dyDescent="0.25">
      <c r="A1916" s="1" t="s">
        <v>25</v>
      </c>
      <c r="B1916" s="1" t="s">
        <v>26</v>
      </c>
      <c r="C1916" s="1" t="s">
        <v>26</v>
      </c>
      <c r="D1916" s="1" t="s">
        <v>46</v>
      </c>
      <c r="E1916" s="1" t="s">
        <v>42</v>
      </c>
      <c r="F1916">
        <v>2018</v>
      </c>
      <c r="G1916">
        <v>2018</v>
      </c>
      <c r="H1916">
        <v>2017</v>
      </c>
      <c r="I1916" s="1" t="s">
        <v>29</v>
      </c>
      <c r="J1916" s="1" t="s">
        <v>30</v>
      </c>
      <c r="K1916" s="1" t="s">
        <v>43</v>
      </c>
      <c r="L1916" s="1" t="s">
        <v>44</v>
      </c>
      <c r="M1916" s="1" t="s">
        <v>45</v>
      </c>
      <c r="N1916" s="1" t="s">
        <v>34</v>
      </c>
      <c r="O1916" s="1" t="s">
        <v>35</v>
      </c>
      <c r="P1916" s="1" t="s">
        <v>26</v>
      </c>
      <c r="Q1916" s="1" t="s">
        <v>26</v>
      </c>
      <c r="R1916" s="1" t="s">
        <v>26</v>
      </c>
      <c r="S1916" s="1" t="s">
        <v>26</v>
      </c>
      <c r="T1916" s="1" t="s">
        <v>26</v>
      </c>
      <c r="U1916" s="1" t="s">
        <v>36</v>
      </c>
      <c r="V1916" s="1" t="s">
        <v>41</v>
      </c>
      <c r="W1916" s="1" t="s">
        <v>30</v>
      </c>
      <c r="X1916" s="1" t="s">
        <v>26</v>
      </c>
      <c r="Y1916">
        <v>1</v>
      </c>
    </row>
    <row r="1917" spans="1:25" x14ac:dyDescent="0.25">
      <c r="A1917" s="1" t="s">
        <v>25</v>
      </c>
      <c r="B1917" s="1" t="s">
        <v>26</v>
      </c>
      <c r="C1917" s="1" t="s">
        <v>26</v>
      </c>
      <c r="D1917" s="1" t="s">
        <v>27</v>
      </c>
      <c r="E1917" s="1" t="s">
        <v>28</v>
      </c>
      <c r="F1917">
        <v>2020</v>
      </c>
      <c r="G1917">
        <v>2020</v>
      </c>
      <c r="H1917">
        <v>2020</v>
      </c>
      <c r="I1917" s="1" t="s">
        <v>29</v>
      </c>
      <c r="J1917" s="1" t="s">
        <v>30</v>
      </c>
      <c r="K1917" s="1" t="s">
        <v>31</v>
      </c>
      <c r="L1917" s="1" t="s">
        <v>191</v>
      </c>
      <c r="M1917" s="1" t="s">
        <v>33</v>
      </c>
      <c r="N1917" s="1" t="s">
        <v>34</v>
      </c>
      <c r="O1917" s="1" t="s">
        <v>35</v>
      </c>
      <c r="P1917" s="1" t="s">
        <v>25</v>
      </c>
      <c r="Q1917" s="1" t="s">
        <v>25</v>
      </c>
      <c r="R1917" s="1" t="s">
        <v>26</v>
      </c>
      <c r="S1917" s="1" t="s">
        <v>25</v>
      </c>
      <c r="T1917" s="1" t="s">
        <v>26</v>
      </c>
      <c r="U1917" s="1" t="s">
        <v>36</v>
      </c>
      <c r="V1917" s="1" t="s">
        <v>41</v>
      </c>
      <c r="W1917" s="1" t="s">
        <v>551</v>
      </c>
      <c r="X1917" s="1" t="s">
        <v>25</v>
      </c>
      <c r="Y1917">
        <v>1</v>
      </c>
    </row>
    <row r="1918" spans="1:25" x14ac:dyDescent="0.25">
      <c r="A1918" s="1" t="s">
        <v>25</v>
      </c>
      <c r="B1918" s="1" t="s">
        <v>26</v>
      </c>
      <c r="C1918" s="1" t="s">
        <v>26</v>
      </c>
      <c r="D1918" s="1" t="s">
        <v>27</v>
      </c>
      <c r="E1918" s="1" t="s">
        <v>28</v>
      </c>
      <c r="F1918">
        <v>2018</v>
      </c>
      <c r="G1918">
        <v>2018</v>
      </c>
      <c r="H1918">
        <v>2018</v>
      </c>
      <c r="I1918" s="1" t="s">
        <v>29</v>
      </c>
      <c r="J1918" s="1" t="s">
        <v>30</v>
      </c>
      <c r="K1918" s="1" t="s">
        <v>460</v>
      </c>
      <c r="L1918" s="1" t="s">
        <v>461</v>
      </c>
      <c r="M1918" s="1" t="s">
        <v>373</v>
      </c>
      <c r="N1918" s="1" t="s">
        <v>34</v>
      </c>
      <c r="O1918" s="1" t="s">
        <v>35</v>
      </c>
      <c r="P1918" s="1" t="s">
        <v>25</v>
      </c>
      <c r="Q1918" s="1" t="s">
        <v>25</v>
      </c>
      <c r="R1918" s="1" t="s">
        <v>26</v>
      </c>
      <c r="S1918" s="1" t="s">
        <v>25</v>
      </c>
      <c r="T1918" s="1" t="s">
        <v>25</v>
      </c>
      <c r="U1918" s="1" t="s">
        <v>36</v>
      </c>
      <c r="V1918" s="1" t="s">
        <v>41</v>
      </c>
      <c r="W1918" s="1" t="s">
        <v>30</v>
      </c>
      <c r="X1918" s="1" t="s">
        <v>26</v>
      </c>
      <c r="Y1918">
        <v>1</v>
      </c>
    </row>
    <row r="1919" spans="1:25" x14ac:dyDescent="0.25">
      <c r="A1919" s="1" t="s">
        <v>25</v>
      </c>
      <c r="B1919" s="1" t="s">
        <v>26</v>
      </c>
      <c r="C1919" s="1" t="s">
        <v>26</v>
      </c>
      <c r="D1919" s="1" t="s">
        <v>27</v>
      </c>
      <c r="E1919" s="1" t="s">
        <v>85</v>
      </c>
      <c r="F1919">
        <v>2019</v>
      </c>
      <c r="G1919">
        <v>2019</v>
      </c>
      <c r="H1919">
        <v>2019</v>
      </c>
      <c r="I1919" s="1" t="s">
        <v>29</v>
      </c>
      <c r="J1919" s="1" t="s">
        <v>30</v>
      </c>
      <c r="K1919" s="1" t="s">
        <v>43</v>
      </c>
      <c r="L1919" s="1" t="s">
        <v>44</v>
      </c>
      <c r="M1919" s="1" t="s">
        <v>45</v>
      </c>
      <c r="N1919" s="1" t="s">
        <v>34</v>
      </c>
      <c r="O1919" s="1" t="s">
        <v>35</v>
      </c>
      <c r="P1919" s="1" t="s">
        <v>25</v>
      </c>
      <c r="Q1919" s="1" t="s">
        <v>25</v>
      </c>
      <c r="R1919" s="1" t="s">
        <v>26</v>
      </c>
      <c r="S1919" s="1" t="s">
        <v>25</v>
      </c>
      <c r="T1919" s="1" t="s">
        <v>25</v>
      </c>
      <c r="U1919" s="1" t="s">
        <v>36</v>
      </c>
      <c r="V1919" s="1" t="s">
        <v>41</v>
      </c>
      <c r="W1919" s="1" t="s">
        <v>30</v>
      </c>
      <c r="X1919" s="1" t="s">
        <v>26</v>
      </c>
      <c r="Y1919">
        <v>2</v>
      </c>
    </row>
    <row r="1920" spans="1:25" x14ac:dyDescent="0.25">
      <c r="A1920" s="1" t="s">
        <v>25</v>
      </c>
      <c r="B1920" s="1" t="s">
        <v>26</v>
      </c>
      <c r="C1920" s="1" t="s">
        <v>26</v>
      </c>
      <c r="D1920" s="1" t="s">
        <v>46</v>
      </c>
      <c r="E1920" s="1" t="s">
        <v>53</v>
      </c>
      <c r="F1920">
        <v>2017</v>
      </c>
      <c r="G1920">
        <v>2017</v>
      </c>
      <c r="H1920">
        <v>2017</v>
      </c>
      <c r="I1920" s="1" t="s">
        <v>29</v>
      </c>
      <c r="J1920" s="1" t="s">
        <v>30</v>
      </c>
      <c r="K1920" s="1" t="s">
        <v>89</v>
      </c>
      <c r="L1920" s="1" t="s">
        <v>424</v>
      </c>
      <c r="M1920" s="1" t="s">
        <v>91</v>
      </c>
      <c r="N1920" s="1" t="s">
        <v>34</v>
      </c>
      <c r="O1920" s="1" t="s">
        <v>35</v>
      </c>
      <c r="P1920" s="1" t="s">
        <v>25</v>
      </c>
      <c r="Q1920" s="1" t="s">
        <v>26</v>
      </c>
      <c r="R1920" s="1" t="s">
        <v>26</v>
      </c>
      <c r="S1920" s="1" t="s">
        <v>25</v>
      </c>
      <c r="T1920" s="1" t="s">
        <v>26</v>
      </c>
      <c r="U1920" s="1" t="s">
        <v>36</v>
      </c>
      <c r="V1920" s="1" t="s">
        <v>41</v>
      </c>
      <c r="W1920" s="1" t="s">
        <v>30</v>
      </c>
      <c r="X1920" s="1" t="s">
        <v>25</v>
      </c>
      <c r="Y1920">
        <v>1</v>
      </c>
    </row>
    <row r="1921" spans="1:25" x14ac:dyDescent="0.25">
      <c r="A1921" s="1" t="s">
        <v>26</v>
      </c>
      <c r="B1921" s="1" t="s">
        <v>26</v>
      </c>
      <c r="C1921" s="1" t="s">
        <v>26</v>
      </c>
      <c r="D1921" s="1" t="s">
        <v>27</v>
      </c>
      <c r="E1921" s="1" t="s">
        <v>42</v>
      </c>
      <c r="F1921">
        <v>2019</v>
      </c>
      <c r="G1921">
        <v>2019</v>
      </c>
      <c r="H1921">
        <v>2018</v>
      </c>
      <c r="I1921" s="1" t="s">
        <v>29</v>
      </c>
      <c r="J1921" s="1" t="s">
        <v>30</v>
      </c>
      <c r="K1921" s="1" t="s">
        <v>38</v>
      </c>
      <c r="L1921" s="1" t="s">
        <v>156</v>
      </c>
      <c r="M1921" s="1" t="s">
        <v>40</v>
      </c>
      <c r="N1921" s="1" t="s">
        <v>34</v>
      </c>
      <c r="O1921" s="1" t="s">
        <v>35</v>
      </c>
      <c r="P1921" s="1" t="s">
        <v>26</v>
      </c>
      <c r="Q1921" s="1" t="s">
        <v>26</v>
      </c>
      <c r="R1921" s="1" t="s">
        <v>25</v>
      </c>
      <c r="S1921" s="1" t="s">
        <v>26</v>
      </c>
      <c r="T1921" s="1" t="s">
        <v>26</v>
      </c>
      <c r="U1921" s="1" t="s">
        <v>36</v>
      </c>
      <c r="V1921" s="1" t="s">
        <v>41</v>
      </c>
      <c r="W1921" s="1" t="s">
        <v>30</v>
      </c>
      <c r="X1921" s="1" t="s">
        <v>26</v>
      </c>
      <c r="Y1921">
        <v>1</v>
      </c>
    </row>
    <row r="1922" spans="1:25" x14ac:dyDescent="0.25">
      <c r="A1922" s="1" t="s">
        <v>25</v>
      </c>
      <c r="B1922" s="1" t="s">
        <v>26</v>
      </c>
      <c r="C1922" s="1" t="s">
        <v>26</v>
      </c>
      <c r="D1922" s="1" t="s">
        <v>46</v>
      </c>
      <c r="E1922" s="1" t="s">
        <v>53</v>
      </c>
      <c r="F1922">
        <v>2016</v>
      </c>
      <c r="G1922">
        <v>2016</v>
      </c>
      <c r="H1922">
        <v>2016</v>
      </c>
      <c r="I1922" s="1" t="s">
        <v>29</v>
      </c>
      <c r="J1922" s="1" t="s">
        <v>30</v>
      </c>
      <c r="K1922" s="1" t="s">
        <v>43</v>
      </c>
      <c r="L1922" s="1" t="s">
        <v>44</v>
      </c>
      <c r="M1922" s="1" t="s">
        <v>45</v>
      </c>
      <c r="N1922" s="1" t="s">
        <v>34</v>
      </c>
      <c r="O1922" s="1" t="s">
        <v>35</v>
      </c>
      <c r="P1922" s="1" t="s">
        <v>25</v>
      </c>
      <c r="Q1922" s="1" t="s">
        <v>25</v>
      </c>
      <c r="R1922" s="1" t="s">
        <v>26</v>
      </c>
      <c r="S1922" s="1" t="s">
        <v>25</v>
      </c>
      <c r="T1922" s="1" t="s">
        <v>25</v>
      </c>
      <c r="U1922" s="1" t="s">
        <v>36</v>
      </c>
      <c r="V1922" s="1" t="s">
        <v>41</v>
      </c>
      <c r="W1922" s="1" t="s">
        <v>30</v>
      </c>
      <c r="X1922" s="1" t="s">
        <v>25</v>
      </c>
      <c r="Y1922">
        <v>1</v>
      </c>
    </row>
    <row r="1923" spans="1:25" x14ac:dyDescent="0.25">
      <c r="A1923" s="1" t="s">
        <v>25</v>
      </c>
      <c r="B1923" s="1" t="s">
        <v>26</v>
      </c>
      <c r="C1923" s="1" t="s">
        <v>26</v>
      </c>
      <c r="D1923" s="1" t="s">
        <v>46</v>
      </c>
      <c r="E1923" s="1" t="s">
        <v>53</v>
      </c>
      <c r="F1923">
        <v>2019</v>
      </c>
      <c r="G1923">
        <v>2019</v>
      </c>
      <c r="H1923">
        <v>2019</v>
      </c>
      <c r="I1923" s="1" t="s">
        <v>29</v>
      </c>
      <c r="J1923" s="1" t="s">
        <v>30</v>
      </c>
      <c r="K1923" s="1" t="s">
        <v>43</v>
      </c>
      <c r="L1923" s="1" t="s">
        <v>44</v>
      </c>
      <c r="M1923" s="1" t="s">
        <v>45</v>
      </c>
      <c r="N1923" s="1" t="s">
        <v>34</v>
      </c>
      <c r="O1923" s="1" t="s">
        <v>35</v>
      </c>
      <c r="P1923" s="1" t="s">
        <v>25</v>
      </c>
      <c r="Q1923" s="1" t="s">
        <v>25</v>
      </c>
      <c r="R1923" s="1" t="s">
        <v>26</v>
      </c>
      <c r="S1923" s="1" t="s">
        <v>25</v>
      </c>
      <c r="T1923" s="1" t="s">
        <v>25</v>
      </c>
      <c r="U1923" s="1" t="s">
        <v>36</v>
      </c>
      <c r="V1923" s="1" t="s">
        <v>41</v>
      </c>
      <c r="W1923" s="1" t="s">
        <v>30</v>
      </c>
      <c r="X1923" s="1" t="s">
        <v>26</v>
      </c>
      <c r="Y1923">
        <v>3</v>
      </c>
    </row>
    <row r="1924" spans="1:25" x14ac:dyDescent="0.25">
      <c r="A1924" s="1" t="s">
        <v>26</v>
      </c>
      <c r="B1924" s="1" t="s">
        <v>26</v>
      </c>
      <c r="C1924" s="1" t="s">
        <v>26</v>
      </c>
      <c r="D1924" s="1" t="s">
        <v>27</v>
      </c>
      <c r="E1924" s="1" t="s">
        <v>42</v>
      </c>
      <c r="F1924">
        <v>2019</v>
      </c>
      <c r="G1924">
        <v>2019</v>
      </c>
      <c r="H1924">
        <v>2019</v>
      </c>
      <c r="I1924" s="1" t="s">
        <v>29</v>
      </c>
      <c r="J1924" s="1" t="s">
        <v>30</v>
      </c>
      <c r="K1924" s="1" t="s">
        <v>43</v>
      </c>
      <c r="L1924" s="1" t="s">
        <v>44</v>
      </c>
      <c r="M1924" s="1" t="s">
        <v>45</v>
      </c>
      <c r="N1924" s="1" t="s">
        <v>34</v>
      </c>
      <c r="O1924" s="1" t="s">
        <v>35</v>
      </c>
      <c r="P1924" s="1" t="s">
        <v>26</v>
      </c>
      <c r="Q1924" s="1" t="s">
        <v>26</v>
      </c>
      <c r="R1924" s="1" t="s">
        <v>25</v>
      </c>
      <c r="S1924" s="1" t="s">
        <v>26</v>
      </c>
      <c r="T1924" s="1" t="s">
        <v>26</v>
      </c>
      <c r="U1924" s="1" t="s">
        <v>36</v>
      </c>
      <c r="V1924" s="1" t="s">
        <v>41</v>
      </c>
      <c r="W1924" s="1" t="s">
        <v>30</v>
      </c>
      <c r="X1924" s="1" t="s">
        <v>26</v>
      </c>
      <c r="Y1924">
        <v>1</v>
      </c>
    </row>
    <row r="1925" spans="1:25" x14ac:dyDescent="0.25">
      <c r="A1925" s="1" t="s">
        <v>25</v>
      </c>
      <c r="B1925" s="1" t="s">
        <v>26</v>
      </c>
      <c r="C1925" s="1" t="s">
        <v>26</v>
      </c>
      <c r="D1925" s="1" t="s">
        <v>46</v>
      </c>
      <c r="E1925" s="1" t="s">
        <v>42</v>
      </c>
      <c r="F1925">
        <v>2019</v>
      </c>
      <c r="G1925">
        <v>2019</v>
      </c>
      <c r="H1925">
        <v>2019</v>
      </c>
      <c r="I1925" s="1" t="s">
        <v>29</v>
      </c>
      <c r="J1925" s="1" t="s">
        <v>30</v>
      </c>
      <c r="K1925" s="1" t="s">
        <v>104</v>
      </c>
      <c r="L1925" s="1" t="s">
        <v>150</v>
      </c>
      <c r="M1925" s="1" t="s">
        <v>106</v>
      </c>
      <c r="N1925" s="1" t="s">
        <v>34</v>
      </c>
      <c r="O1925" s="1" t="s">
        <v>35</v>
      </c>
      <c r="P1925" s="1" t="s">
        <v>26</v>
      </c>
      <c r="Q1925" s="1" t="s">
        <v>26</v>
      </c>
      <c r="R1925" s="1" t="s">
        <v>26</v>
      </c>
      <c r="S1925" s="1" t="s">
        <v>26</v>
      </c>
      <c r="T1925" s="1" t="s">
        <v>26</v>
      </c>
      <c r="U1925" s="1" t="s">
        <v>36</v>
      </c>
      <c r="V1925" s="1" t="s">
        <v>41</v>
      </c>
      <c r="W1925" s="1" t="s">
        <v>551</v>
      </c>
      <c r="X1925" s="1" t="s">
        <v>26</v>
      </c>
      <c r="Y1925">
        <v>1</v>
      </c>
    </row>
    <row r="1926" spans="1:25" x14ac:dyDescent="0.25">
      <c r="A1926" s="1" t="s">
        <v>25</v>
      </c>
      <c r="B1926" s="1" t="s">
        <v>26</v>
      </c>
      <c r="C1926" s="1" t="s">
        <v>26</v>
      </c>
      <c r="D1926" s="1" t="s">
        <v>27</v>
      </c>
      <c r="E1926" s="1" t="s">
        <v>28</v>
      </c>
      <c r="F1926">
        <v>2018</v>
      </c>
      <c r="G1926">
        <v>2018</v>
      </c>
      <c r="H1926">
        <v>2018</v>
      </c>
      <c r="I1926" s="1" t="s">
        <v>29</v>
      </c>
      <c r="J1926" s="1" t="s">
        <v>30</v>
      </c>
      <c r="K1926" s="1" t="s">
        <v>66</v>
      </c>
      <c r="L1926" s="1" t="s">
        <v>67</v>
      </c>
      <c r="M1926" s="1" t="s">
        <v>68</v>
      </c>
      <c r="N1926" s="1" t="s">
        <v>34</v>
      </c>
      <c r="O1926" s="1" t="s">
        <v>35</v>
      </c>
      <c r="P1926" s="1" t="s">
        <v>25</v>
      </c>
      <c r="Q1926" s="1" t="s">
        <v>25</v>
      </c>
      <c r="R1926" s="1" t="s">
        <v>26</v>
      </c>
      <c r="S1926" s="1" t="s">
        <v>25</v>
      </c>
      <c r="T1926" s="1" t="s">
        <v>26</v>
      </c>
      <c r="U1926" s="1" t="s">
        <v>36</v>
      </c>
      <c r="V1926" s="1" t="s">
        <v>41</v>
      </c>
      <c r="W1926" s="1" t="s">
        <v>30</v>
      </c>
      <c r="X1926" s="1" t="s">
        <v>26</v>
      </c>
      <c r="Y1926">
        <v>1</v>
      </c>
    </row>
    <row r="1927" spans="1:25" x14ac:dyDescent="0.25">
      <c r="A1927" s="1" t="s">
        <v>25</v>
      </c>
      <c r="B1927" s="1" t="s">
        <v>26</v>
      </c>
      <c r="C1927" s="1" t="s">
        <v>26</v>
      </c>
      <c r="D1927" s="1" t="s">
        <v>27</v>
      </c>
      <c r="E1927" s="1" t="s">
        <v>28</v>
      </c>
      <c r="F1927">
        <v>2018</v>
      </c>
      <c r="G1927">
        <v>2018</v>
      </c>
      <c r="H1927">
        <v>2018</v>
      </c>
      <c r="I1927" s="1" t="s">
        <v>29</v>
      </c>
      <c r="J1927" s="1" t="s">
        <v>30</v>
      </c>
      <c r="K1927" s="1" t="s">
        <v>60</v>
      </c>
      <c r="L1927" s="1" t="s">
        <v>189</v>
      </c>
      <c r="M1927" s="1" t="s">
        <v>74</v>
      </c>
      <c r="N1927" s="1" t="s">
        <v>34</v>
      </c>
      <c r="O1927" s="1" t="s">
        <v>35</v>
      </c>
      <c r="P1927" s="1" t="s">
        <v>25</v>
      </c>
      <c r="Q1927" s="1" t="s">
        <v>25</v>
      </c>
      <c r="R1927" s="1" t="s">
        <v>26</v>
      </c>
      <c r="S1927" s="1" t="s">
        <v>26</v>
      </c>
      <c r="T1927" s="1" t="s">
        <v>25</v>
      </c>
      <c r="U1927" s="1" t="s">
        <v>36</v>
      </c>
      <c r="V1927" s="1" t="s">
        <v>41</v>
      </c>
      <c r="W1927" s="1" t="s">
        <v>30</v>
      </c>
      <c r="X1927" s="1" t="s">
        <v>26</v>
      </c>
      <c r="Y1927">
        <v>1</v>
      </c>
    </row>
    <row r="1928" spans="1:25" x14ac:dyDescent="0.25">
      <c r="A1928" s="1" t="s">
        <v>26</v>
      </c>
      <c r="B1928" s="1" t="s">
        <v>25</v>
      </c>
      <c r="C1928" s="1" t="s">
        <v>26</v>
      </c>
      <c r="D1928" s="1" t="s">
        <v>46</v>
      </c>
      <c r="E1928" s="1" t="s">
        <v>69</v>
      </c>
      <c r="F1928">
        <v>2015</v>
      </c>
      <c r="G1928">
        <v>2017</v>
      </c>
      <c r="H1928">
        <v>2015</v>
      </c>
      <c r="I1928" s="1" t="s">
        <v>29</v>
      </c>
      <c r="J1928" s="1" t="s">
        <v>30</v>
      </c>
      <c r="K1928" s="1" t="s">
        <v>232</v>
      </c>
      <c r="L1928" s="1" t="s">
        <v>233</v>
      </c>
      <c r="M1928" s="1" t="s">
        <v>234</v>
      </c>
      <c r="N1928" s="1" t="s">
        <v>34</v>
      </c>
      <c r="O1928" s="1" t="s">
        <v>35</v>
      </c>
      <c r="P1928" s="1" t="s">
        <v>26</v>
      </c>
      <c r="Q1928" s="1" t="s">
        <v>26</v>
      </c>
      <c r="R1928" s="1" t="s">
        <v>26</v>
      </c>
      <c r="S1928" s="1" t="s">
        <v>26</v>
      </c>
      <c r="T1928" s="1" t="s">
        <v>26</v>
      </c>
      <c r="U1928" s="1" t="s">
        <v>36</v>
      </c>
      <c r="V1928" s="1" t="s">
        <v>41</v>
      </c>
      <c r="W1928" s="1" t="s">
        <v>30</v>
      </c>
      <c r="X1928" s="1" t="s">
        <v>26</v>
      </c>
      <c r="Y1928">
        <v>1</v>
      </c>
    </row>
    <row r="1929" spans="1:25" x14ac:dyDescent="0.25">
      <c r="A1929" s="1" t="s">
        <v>25</v>
      </c>
      <c r="B1929" s="1" t="s">
        <v>26</v>
      </c>
      <c r="C1929" s="1" t="s">
        <v>26</v>
      </c>
      <c r="D1929" s="1" t="s">
        <v>27</v>
      </c>
      <c r="E1929" s="1" t="s">
        <v>28</v>
      </c>
      <c r="F1929">
        <v>2018</v>
      </c>
      <c r="G1929">
        <v>2018</v>
      </c>
      <c r="H1929">
        <v>2018</v>
      </c>
      <c r="I1929" s="1" t="s">
        <v>29</v>
      </c>
      <c r="J1929" s="1" t="s">
        <v>30</v>
      </c>
      <c r="K1929" s="1" t="s">
        <v>63</v>
      </c>
      <c r="L1929" s="1" t="s">
        <v>471</v>
      </c>
      <c r="M1929" s="1" t="s">
        <v>65</v>
      </c>
      <c r="N1929" s="1" t="s">
        <v>34</v>
      </c>
      <c r="O1929" s="1" t="s">
        <v>35</v>
      </c>
      <c r="P1929" s="1" t="s">
        <v>25</v>
      </c>
      <c r="Q1929" s="1" t="s">
        <v>25</v>
      </c>
      <c r="R1929" s="1" t="s">
        <v>26</v>
      </c>
      <c r="S1929" s="1" t="s">
        <v>26</v>
      </c>
      <c r="T1929" s="1" t="s">
        <v>25</v>
      </c>
      <c r="U1929" s="1" t="s">
        <v>56</v>
      </c>
      <c r="V1929" s="1" t="s">
        <v>41</v>
      </c>
      <c r="W1929" s="1" t="s">
        <v>30</v>
      </c>
      <c r="X1929" s="1" t="s">
        <v>25</v>
      </c>
      <c r="Y1929">
        <v>1</v>
      </c>
    </row>
    <row r="1930" spans="1:25" x14ac:dyDescent="0.25">
      <c r="A1930" s="1" t="s">
        <v>25</v>
      </c>
      <c r="B1930" s="1" t="s">
        <v>26</v>
      </c>
      <c r="C1930" s="1" t="s">
        <v>26</v>
      </c>
      <c r="D1930" s="1" t="s">
        <v>46</v>
      </c>
      <c r="E1930" s="1" t="s">
        <v>53</v>
      </c>
      <c r="F1930">
        <v>2018</v>
      </c>
      <c r="G1930">
        <v>2018</v>
      </c>
      <c r="H1930">
        <v>2018</v>
      </c>
      <c r="I1930" s="1" t="s">
        <v>29</v>
      </c>
      <c r="J1930" s="1" t="s">
        <v>30</v>
      </c>
      <c r="K1930" s="1" t="s">
        <v>57</v>
      </c>
      <c r="L1930" s="1" t="s">
        <v>72</v>
      </c>
      <c r="M1930" s="1" t="s">
        <v>59</v>
      </c>
      <c r="N1930" s="1" t="s">
        <v>34</v>
      </c>
      <c r="O1930" s="1" t="s">
        <v>35</v>
      </c>
      <c r="P1930" s="1" t="s">
        <v>25</v>
      </c>
      <c r="Q1930" s="1" t="s">
        <v>26</v>
      </c>
      <c r="R1930" s="1" t="s">
        <v>26</v>
      </c>
      <c r="S1930" s="1" t="s">
        <v>25</v>
      </c>
      <c r="T1930" s="1" t="s">
        <v>25</v>
      </c>
      <c r="U1930" s="1" t="s">
        <v>36</v>
      </c>
      <c r="V1930" s="1" t="s">
        <v>41</v>
      </c>
      <c r="W1930" s="1" t="s">
        <v>30</v>
      </c>
      <c r="X1930" s="1" t="s">
        <v>25</v>
      </c>
      <c r="Y1930">
        <v>1</v>
      </c>
    </row>
    <row r="1931" spans="1:25" x14ac:dyDescent="0.25">
      <c r="A1931" s="1" t="s">
        <v>25</v>
      </c>
      <c r="B1931" s="1" t="s">
        <v>26</v>
      </c>
      <c r="C1931" s="1" t="s">
        <v>26</v>
      </c>
      <c r="D1931" s="1" t="s">
        <v>46</v>
      </c>
      <c r="E1931" s="1" t="s">
        <v>53</v>
      </c>
      <c r="F1931">
        <v>2017</v>
      </c>
      <c r="G1931">
        <v>2017</v>
      </c>
      <c r="H1931">
        <v>2017</v>
      </c>
      <c r="I1931" s="1" t="s">
        <v>29</v>
      </c>
      <c r="J1931" s="1" t="s">
        <v>30</v>
      </c>
      <c r="K1931" s="1" t="s">
        <v>60</v>
      </c>
      <c r="L1931" s="1" t="s">
        <v>313</v>
      </c>
      <c r="M1931" s="1" t="s">
        <v>74</v>
      </c>
      <c r="N1931" s="1" t="s">
        <v>34</v>
      </c>
      <c r="O1931" s="1" t="s">
        <v>35</v>
      </c>
      <c r="P1931" s="1" t="s">
        <v>25</v>
      </c>
      <c r="Q1931" s="1" t="s">
        <v>26</v>
      </c>
      <c r="R1931" s="1" t="s">
        <v>26</v>
      </c>
      <c r="S1931" s="1" t="s">
        <v>25</v>
      </c>
      <c r="T1931" s="1" t="s">
        <v>25</v>
      </c>
      <c r="U1931" s="1" t="s">
        <v>36</v>
      </c>
      <c r="V1931" s="1" t="s">
        <v>41</v>
      </c>
      <c r="W1931" s="1" t="s">
        <v>30</v>
      </c>
      <c r="X1931" s="1" t="s">
        <v>26</v>
      </c>
      <c r="Y1931">
        <v>1</v>
      </c>
    </row>
    <row r="1932" spans="1:25" x14ac:dyDescent="0.25">
      <c r="A1932" s="1" t="s">
        <v>25</v>
      </c>
      <c r="B1932" s="1" t="s">
        <v>26</v>
      </c>
      <c r="C1932" s="1" t="s">
        <v>26</v>
      </c>
      <c r="D1932" s="1" t="s">
        <v>27</v>
      </c>
      <c r="E1932" s="1" t="s">
        <v>28</v>
      </c>
      <c r="F1932">
        <v>2016</v>
      </c>
      <c r="G1932">
        <v>2016</v>
      </c>
      <c r="H1932">
        <v>2016</v>
      </c>
      <c r="I1932" s="1" t="s">
        <v>29</v>
      </c>
      <c r="J1932" s="1" t="s">
        <v>30</v>
      </c>
      <c r="K1932" s="1" t="s">
        <v>38</v>
      </c>
      <c r="L1932" s="1" t="s">
        <v>298</v>
      </c>
      <c r="M1932" s="1" t="s">
        <v>55</v>
      </c>
      <c r="N1932" s="1" t="s">
        <v>34</v>
      </c>
      <c r="O1932" s="1" t="s">
        <v>35</v>
      </c>
      <c r="P1932" s="1" t="s">
        <v>25</v>
      </c>
      <c r="Q1932" s="1" t="s">
        <v>25</v>
      </c>
      <c r="R1932" s="1" t="s">
        <v>26</v>
      </c>
      <c r="S1932" s="1" t="s">
        <v>25</v>
      </c>
      <c r="T1932" s="1" t="s">
        <v>25</v>
      </c>
      <c r="U1932" s="1" t="s">
        <v>36</v>
      </c>
      <c r="V1932" s="1" t="s">
        <v>41</v>
      </c>
      <c r="W1932" s="1" t="s">
        <v>30</v>
      </c>
      <c r="X1932" s="1" t="s">
        <v>25</v>
      </c>
      <c r="Y1932">
        <v>1</v>
      </c>
    </row>
    <row r="1933" spans="1:25" x14ac:dyDescent="0.25">
      <c r="A1933" s="1" t="s">
        <v>25</v>
      </c>
      <c r="B1933" s="1" t="s">
        <v>26</v>
      </c>
      <c r="C1933" s="1" t="s">
        <v>26</v>
      </c>
      <c r="D1933" s="1" t="s">
        <v>46</v>
      </c>
      <c r="E1933" s="1" t="s">
        <v>42</v>
      </c>
      <c r="F1933">
        <v>2015</v>
      </c>
      <c r="G1933">
        <v>2015</v>
      </c>
      <c r="H1933">
        <v>2015</v>
      </c>
      <c r="I1933" s="1" t="s">
        <v>29</v>
      </c>
      <c r="J1933" s="1" t="s">
        <v>30</v>
      </c>
      <c r="K1933" s="1" t="s">
        <v>43</v>
      </c>
      <c r="L1933" s="1" t="s">
        <v>44</v>
      </c>
      <c r="M1933" s="1" t="s">
        <v>45</v>
      </c>
      <c r="N1933" s="1" t="s">
        <v>34</v>
      </c>
      <c r="O1933" s="1" t="s">
        <v>35</v>
      </c>
      <c r="P1933" s="1" t="s">
        <v>26</v>
      </c>
      <c r="Q1933" s="1" t="s">
        <v>26</v>
      </c>
      <c r="R1933" s="1" t="s">
        <v>26</v>
      </c>
      <c r="S1933" s="1" t="s">
        <v>26</v>
      </c>
      <c r="T1933" s="1" t="s">
        <v>26</v>
      </c>
      <c r="U1933" s="1" t="s">
        <v>36</v>
      </c>
      <c r="V1933" s="1" t="s">
        <v>41</v>
      </c>
      <c r="W1933" s="1" t="s">
        <v>30</v>
      </c>
      <c r="X1933" s="1" t="s">
        <v>25</v>
      </c>
      <c r="Y1933">
        <v>3</v>
      </c>
    </row>
    <row r="1934" spans="1:25" x14ac:dyDescent="0.25">
      <c r="A1934" s="1" t="s">
        <v>25</v>
      </c>
      <c r="B1934" s="1" t="s">
        <v>26</v>
      </c>
      <c r="C1934" s="1" t="s">
        <v>26</v>
      </c>
      <c r="D1934" s="1" t="s">
        <v>27</v>
      </c>
      <c r="E1934" s="1" t="s">
        <v>42</v>
      </c>
      <c r="F1934">
        <v>2020</v>
      </c>
      <c r="G1934">
        <v>2020</v>
      </c>
      <c r="H1934">
        <v>2020</v>
      </c>
      <c r="I1934" s="1" t="s">
        <v>29</v>
      </c>
      <c r="J1934" s="1" t="s">
        <v>30</v>
      </c>
      <c r="K1934" s="1" t="s">
        <v>82</v>
      </c>
      <c r="L1934" s="1" t="s">
        <v>128</v>
      </c>
      <c r="M1934" s="1" t="s">
        <v>84</v>
      </c>
      <c r="N1934" s="1" t="s">
        <v>34</v>
      </c>
      <c r="O1934" s="1" t="s">
        <v>35</v>
      </c>
      <c r="P1934" s="1" t="s">
        <v>26</v>
      </c>
      <c r="Q1934" s="1" t="s">
        <v>26</v>
      </c>
      <c r="R1934" s="1" t="s">
        <v>26</v>
      </c>
      <c r="S1934" s="1" t="s">
        <v>26</v>
      </c>
      <c r="T1934" s="1" t="s">
        <v>26</v>
      </c>
      <c r="U1934" s="1" t="s">
        <v>36</v>
      </c>
      <c r="V1934" s="1" t="s">
        <v>41</v>
      </c>
      <c r="W1934" s="1" t="s">
        <v>551</v>
      </c>
      <c r="X1934" s="1" t="s">
        <v>26</v>
      </c>
      <c r="Y1934">
        <v>2</v>
      </c>
    </row>
    <row r="1935" spans="1:25" x14ac:dyDescent="0.25">
      <c r="A1935" s="1" t="s">
        <v>25</v>
      </c>
      <c r="B1935" s="1" t="s">
        <v>26</v>
      </c>
      <c r="C1935" s="1" t="s">
        <v>26</v>
      </c>
      <c r="D1935" s="1" t="s">
        <v>27</v>
      </c>
      <c r="E1935" s="1" t="s">
        <v>42</v>
      </c>
      <c r="F1935">
        <v>2016</v>
      </c>
      <c r="G1935">
        <v>2016</v>
      </c>
      <c r="H1935">
        <v>2016</v>
      </c>
      <c r="I1935" s="1" t="s">
        <v>29</v>
      </c>
      <c r="J1935" s="1" t="s">
        <v>30</v>
      </c>
      <c r="K1935" s="1" t="s">
        <v>43</v>
      </c>
      <c r="L1935" s="1" t="s">
        <v>44</v>
      </c>
      <c r="M1935" s="1" t="s">
        <v>45</v>
      </c>
      <c r="N1935" s="1" t="s">
        <v>34</v>
      </c>
      <c r="O1935" s="1" t="s">
        <v>35</v>
      </c>
      <c r="P1935" s="1" t="s">
        <v>26</v>
      </c>
      <c r="Q1935" s="1" t="s">
        <v>26</v>
      </c>
      <c r="R1935" s="1" t="s">
        <v>26</v>
      </c>
      <c r="S1935" s="1" t="s">
        <v>26</v>
      </c>
      <c r="T1935" s="1" t="s">
        <v>26</v>
      </c>
      <c r="U1935" s="1" t="s">
        <v>36</v>
      </c>
      <c r="V1935" s="1" t="s">
        <v>41</v>
      </c>
      <c r="W1935" s="1" t="s">
        <v>30</v>
      </c>
      <c r="X1935" s="1" t="s">
        <v>26</v>
      </c>
      <c r="Y1935">
        <v>8</v>
      </c>
    </row>
    <row r="1936" spans="1:25" x14ac:dyDescent="0.25">
      <c r="A1936" s="1" t="s">
        <v>26</v>
      </c>
      <c r="B1936" s="1" t="s">
        <v>26</v>
      </c>
      <c r="C1936" s="1" t="s">
        <v>26</v>
      </c>
      <c r="D1936" s="1" t="s">
        <v>27</v>
      </c>
      <c r="E1936" s="1" t="s">
        <v>42</v>
      </c>
      <c r="F1936">
        <v>2017</v>
      </c>
      <c r="G1936">
        <v>2017</v>
      </c>
      <c r="H1936">
        <v>2017</v>
      </c>
      <c r="I1936" s="1" t="s">
        <v>29</v>
      </c>
      <c r="J1936" s="1" t="s">
        <v>30</v>
      </c>
      <c r="K1936" s="1" t="s">
        <v>50</v>
      </c>
      <c r="L1936" s="1" t="s">
        <v>51</v>
      </c>
      <c r="M1936" s="1" t="s">
        <v>52</v>
      </c>
      <c r="N1936" s="1" t="s">
        <v>34</v>
      </c>
      <c r="O1936" s="1" t="s">
        <v>35</v>
      </c>
      <c r="P1936" s="1" t="s">
        <v>26</v>
      </c>
      <c r="Q1936" s="1" t="s">
        <v>26</v>
      </c>
      <c r="R1936" s="1" t="s">
        <v>25</v>
      </c>
      <c r="S1936" s="1" t="s">
        <v>26</v>
      </c>
      <c r="T1936" s="1" t="s">
        <v>26</v>
      </c>
      <c r="U1936" s="1" t="s">
        <v>36</v>
      </c>
      <c r="V1936" s="1" t="s">
        <v>41</v>
      </c>
      <c r="W1936" s="1" t="s">
        <v>30</v>
      </c>
      <c r="X1936" s="1" t="s">
        <v>26</v>
      </c>
      <c r="Y1936">
        <v>1</v>
      </c>
    </row>
    <row r="1937" spans="1:25" x14ac:dyDescent="0.25">
      <c r="A1937" s="1" t="s">
        <v>25</v>
      </c>
      <c r="B1937" s="1" t="s">
        <v>26</v>
      </c>
      <c r="C1937" s="1" t="s">
        <v>26</v>
      </c>
      <c r="D1937" s="1" t="s">
        <v>46</v>
      </c>
      <c r="E1937" s="1" t="s">
        <v>53</v>
      </c>
      <c r="F1937">
        <v>2018</v>
      </c>
      <c r="G1937">
        <v>2018</v>
      </c>
      <c r="H1937">
        <v>2018</v>
      </c>
      <c r="I1937" s="1" t="s">
        <v>29</v>
      </c>
      <c r="J1937" s="1" t="s">
        <v>30</v>
      </c>
      <c r="K1937" s="1" t="s">
        <v>63</v>
      </c>
      <c r="L1937" s="1" t="s">
        <v>64</v>
      </c>
      <c r="M1937" s="1" t="s">
        <v>65</v>
      </c>
      <c r="N1937" s="1" t="s">
        <v>34</v>
      </c>
      <c r="O1937" s="1" t="s">
        <v>35</v>
      </c>
      <c r="P1937" s="1" t="s">
        <v>25</v>
      </c>
      <c r="Q1937" s="1" t="s">
        <v>26</v>
      </c>
      <c r="R1937" s="1" t="s">
        <v>26</v>
      </c>
      <c r="S1937" s="1" t="s">
        <v>25</v>
      </c>
      <c r="T1937" s="1" t="s">
        <v>25</v>
      </c>
      <c r="U1937" s="1" t="s">
        <v>36</v>
      </c>
      <c r="V1937" s="1" t="s">
        <v>41</v>
      </c>
      <c r="W1937" s="1" t="s">
        <v>30</v>
      </c>
      <c r="X1937" s="1" t="s">
        <v>26</v>
      </c>
      <c r="Y1937">
        <v>2</v>
      </c>
    </row>
    <row r="1938" spans="1:25" x14ac:dyDescent="0.25">
      <c r="A1938" s="1" t="s">
        <v>25</v>
      </c>
      <c r="B1938" s="1" t="s">
        <v>26</v>
      </c>
      <c r="C1938" s="1" t="s">
        <v>26</v>
      </c>
      <c r="D1938" s="1" t="s">
        <v>27</v>
      </c>
      <c r="E1938" s="1" t="s">
        <v>28</v>
      </c>
      <c r="F1938">
        <v>2018</v>
      </c>
      <c r="G1938">
        <v>2018</v>
      </c>
      <c r="H1938">
        <v>2018</v>
      </c>
      <c r="I1938" s="1" t="s">
        <v>29</v>
      </c>
      <c r="J1938" s="1" t="s">
        <v>30</v>
      </c>
      <c r="K1938" s="1" t="s">
        <v>130</v>
      </c>
      <c r="L1938" s="1" t="s">
        <v>300</v>
      </c>
      <c r="M1938" s="1" t="s">
        <v>132</v>
      </c>
      <c r="N1938" s="1" t="s">
        <v>34</v>
      </c>
      <c r="O1938" s="1" t="s">
        <v>35</v>
      </c>
      <c r="P1938" s="1" t="s">
        <v>25</v>
      </c>
      <c r="Q1938" s="1" t="s">
        <v>25</v>
      </c>
      <c r="R1938" s="1" t="s">
        <v>26</v>
      </c>
      <c r="S1938" s="1" t="s">
        <v>25</v>
      </c>
      <c r="T1938" s="1" t="s">
        <v>26</v>
      </c>
      <c r="U1938" s="1" t="s">
        <v>36</v>
      </c>
      <c r="V1938" s="1" t="s">
        <v>41</v>
      </c>
      <c r="W1938" s="1" t="s">
        <v>30</v>
      </c>
      <c r="X1938" s="1" t="s">
        <v>26</v>
      </c>
      <c r="Y1938">
        <v>1</v>
      </c>
    </row>
    <row r="1939" spans="1:25" x14ac:dyDescent="0.25">
      <c r="A1939" s="1" t="s">
        <v>25</v>
      </c>
      <c r="B1939" s="1" t="s">
        <v>26</v>
      </c>
      <c r="C1939" s="1" t="s">
        <v>26</v>
      </c>
      <c r="D1939" s="1" t="s">
        <v>46</v>
      </c>
      <c r="E1939" s="1" t="s">
        <v>42</v>
      </c>
      <c r="F1939">
        <v>2018</v>
      </c>
      <c r="G1939">
        <v>2018</v>
      </c>
      <c r="H1939">
        <v>2018</v>
      </c>
      <c r="I1939" s="1" t="s">
        <v>29</v>
      </c>
      <c r="J1939" s="1" t="s">
        <v>30</v>
      </c>
      <c r="K1939" s="1" t="s">
        <v>118</v>
      </c>
      <c r="L1939" s="1" t="s">
        <v>478</v>
      </c>
      <c r="M1939" s="1" t="s">
        <v>120</v>
      </c>
      <c r="N1939" s="1" t="s">
        <v>34</v>
      </c>
      <c r="O1939" s="1" t="s">
        <v>35</v>
      </c>
      <c r="P1939" s="1" t="s">
        <v>26</v>
      </c>
      <c r="Q1939" s="1" t="s">
        <v>26</v>
      </c>
      <c r="R1939" s="1" t="s">
        <v>26</v>
      </c>
      <c r="S1939" s="1" t="s">
        <v>26</v>
      </c>
      <c r="T1939" s="1" t="s">
        <v>26</v>
      </c>
      <c r="U1939" s="1" t="s">
        <v>36</v>
      </c>
      <c r="V1939" s="1" t="s">
        <v>41</v>
      </c>
      <c r="W1939" s="1" t="s">
        <v>30</v>
      </c>
      <c r="X1939" s="1" t="s">
        <v>26</v>
      </c>
      <c r="Y1939">
        <v>1</v>
      </c>
    </row>
    <row r="1940" spans="1:25" x14ac:dyDescent="0.25">
      <c r="A1940" s="1" t="s">
        <v>25</v>
      </c>
      <c r="B1940" s="1" t="s">
        <v>26</v>
      </c>
      <c r="C1940" s="1" t="s">
        <v>26</v>
      </c>
      <c r="D1940" s="1" t="s">
        <v>27</v>
      </c>
      <c r="E1940" s="1" t="s">
        <v>28</v>
      </c>
      <c r="F1940">
        <v>2020</v>
      </c>
      <c r="G1940">
        <v>2020</v>
      </c>
      <c r="H1940">
        <v>2020</v>
      </c>
      <c r="I1940" s="1" t="s">
        <v>29</v>
      </c>
      <c r="J1940" s="1" t="s">
        <v>30</v>
      </c>
      <c r="K1940" s="1" t="s">
        <v>63</v>
      </c>
      <c r="L1940" s="1" t="s">
        <v>64</v>
      </c>
      <c r="M1940" s="1" t="s">
        <v>65</v>
      </c>
      <c r="N1940" s="1" t="s">
        <v>34</v>
      </c>
      <c r="O1940" s="1" t="s">
        <v>35</v>
      </c>
      <c r="P1940" s="1" t="s">
        <v>25</v>
      </c>
      <c r="Q1940" s="1" t="s">
        <v>25</v>
      </c>
      <c r="R1940" s="1" t="s">
        <v>26</v>
      </c>
      <c r="S1940" s="1" t="s">
        <v>25</v>
      </c>
      <c r="T1940" s="1" t="s">
        <v>25</v>
      </c>
      <c r="U1940" s="1" t="s">
        <v>56</v>
      </c>
      <c r="V1940" s="1" t="s">
        <v>41</v>
      </c>
      <c r="W1940" s="1" t="s">
        <v>30</v>
      </c>
      <c r="X1940" s="1" t="s">
        <v>26</v>
      </c>
      <c r="Y1940">
        <v>1</v>
      </c>
    </row>
    <row r="1941" spans="1:25" x14ac:dyDescent="0.25">
      <c r="A1941" s="1" t="s">
        <v>25</v>
      </c>
      <c r="B1941" s="1" t="s">
        <v>26</v>
      </c>
      <c r="C1941" s="1" t="s">
        <v>26</v>
      </c>
      <c r="D1941" s="1" t="s">
        <v>46</v>
      </c>
      <c r="E1941" s="1" t="s">
        <v>42</v>
      </c>
      <c r="F1941">
        <v>2020</v>
      </c>
      <c r="G1941">
        <v>2020</v>
      </c>
      <c r="H1941">
        <v>2020</v>
      </c>
      <c r="I1941" s="1" t="s">
        <v>29</v>
      </c>
      <c r="J1941" s="1" t="s">
        <v>30</v>
      </c>
      <c r="K1941" s="1" t="s">
        <v>75</v>
      </c>
      <c r="L1941" s="1" t="s">
        <v>76</v>
      </c>
      <c r="M1941" s="1" t="s">
        <v>77</v>
      </c>
      <c r="N1941" s="1" t="s">
        <v>34</v>
      </c>
      <c r="O1941" s="1" t="s">
        <v>35</v>
      </c>
      <c r="P1941" s="1" t="s">
        <v>26</v>
      </c>
      <c r="Q1941" s="1" t="s">
        <v>26</v>
      </c>
      <c r="R1941" s="1" t="s">
        <v>26</v>
      </c>
      <c r="S1941" s="1" t="s">
        <v>26</v>
      </c>
      <c r="T1941" s="1" t="s">
        <v>26</v>
      </c>
      <c r="U1941" s="1" t="s">
        <v>36</v>
      </c>
      <c r="V1941" s="1" t="s">
        <v>41</v>
      </c>
      <c r="W1941" s="1" t="s">
        <v>30</v>
      </c>
      <c r="X1941" s="1" t="s">
        <v>26</v>
      </c>
      <c r="Y1941">
        <v>1</v>
      </c>
    </row>
    <row r="1942" spans="1:25" x14ac:dyDescent="0.25">
      <c r="A1942" s="1" t="s">
        <v>25</v>
      </c>
      <c r="B1942" s="1" t="s">
        <v>26</v>
      </c>
      <c r="C1942" s="1" t="s">
        <v>26</v>
      </c>
      <c r="D1942" s="1" t="s">
        <v>46</v>
      </c>
      <c r="E1942" s="1" t="s">
        <v>42</v>
      </c>
      <c r="F1942">
        <v>2018</v>
      </c>
      <c r="G1942">
        <v>2018</v>
      </c>
      <c r="H1942">
        <v>2018</v>
      </c>
      <c r="I1942" s="1" t="s">
        <v>29</v>
      </c>
      <c r="J1942" s="1" t="s">
        <v>30</v>
      </c>
      <c r="K1942" s="1" t="s">
        <v>232</v>
      </c>
      <c r="L1942" s="1" t="s">
        <v>233</v>
      </c>
      <c r="M1942" s="1" t="s">
        <v>234</v>
      </c>
      <c r="N1942" s="1" t="s">
        <v>34</v>
      </c>
      <c r="O1942" s="1" t="s">
        <v>35</v>
      </c>
      <c r="P1942" s="1" t="s">
        <v>26</v>
      </c>
      <c r="Q1942" s="1" t="s">
        <v>26</v>
      </c>
      <c r="R1942" s="1" t="s">
        <v>26</v>
      </c>
      <c r="S1942" s="1" t="s">
        <v>26</v>
      </c>
      <c r="T1942" s="1" t="s">
        <v>26</v>
      </c>
      <c r="U1942" s="1" t="s">
        <v>36</v>
      </c>
      <c r="V1942" s="1" t="s">
        <v>41</v>
      </c>
      <c r="W1942" s="1" t="s">
        <v>30</v>
      </c>
      <c r="X1942" s="1" t="s">
        <v>25</v>
      </c>
      <c r="Y1942">
        <v>2</v>
      </c>
    </row>
    <row r="1943" spans="1:25" x14ac:dyDescent="0.25">
      <c r="A1943" s="1" t="s">
        <v>25</v>
      </c>
      <c r="B1943" s="1" t="s">
        <v>26</v>
      </c>
      <c r="C1943" s="1" t="s">
        <v>26</v>
      </c>
      <c r="D1943" s="1" t="s">
        <v>46</v>
      </c>
      <c r="E1943" s="1" t="s">
        <v>69</v>
      </c>
      <c r="F1943">
        <v>2019</v>
      </c>
      <c r="G1943">
        <v>2019</v>
      </c>
      <c r="H1943">
        <v>2019</v>
      </c>
      <c r="I1943" s="1" t="s">
        <v>29</v>
      </c>
      <c r="J1943" s="1" t="s">
        <v>30</v>
      </c>
      <c r="K1943" s="1" t="s">
        <v>75</v>
      </c>
      <c r="L1943" s="1" t="s">
        <v>133</v>
      </c>
      <c r="M1943" s="1" t="s">
        <v>77</v>
      </c>
      <c r="N1943" s="1" t="s">
        <v>34</v>
      </c>
      <c r="O1943" s="1" t="s">
        <v>35</v>
      </c>
      <c r="P1943" s="1" t="s">
        <v>25</v>
      </c>
      <c r="Q1943" s="1" t="s">
        <v>26</v>
      </c>
      <c r="R1943" s="1" t="s">
        <v>26</v>
      </c>
      <c r="S1943" s="1" t="s">
        <v>25</v>
      </c>
      <c r="T1943" s="1" t="s">
        <v>25</v>
      </c>
      <c r="U1943" s="1" t="s">
        <v>56</v>
      </c>
      <c r="V1943" s="1" t="s">
        <v>41</v>
      </c>
      <c r="W1943" s="1" t="s">
        <v>551</v>
      </c>
      <c r="X1943" s="1" t="s">
        <v>26</v>
      </c>
      <c r="Y1943">
        <v>1</v>
      </c>
    </row>
    <row r="1944" spans="1:25" x14ac:dyDescent="0.25">
      <c r="A1944" s="1" t="s">
        <v>25</v>
      </c>
      <c r="B1944" s="1" t="s">
        <v>26</v>
      </c>
      <c r="C1944" s="1" t="s">
        <v>26</v>
      </c>
      <c r="D1944" s="1" t="s">
        <v>27</v>
      </c>
      <c r="E1944" s="1" t="s">
        <v>42</v>
      </c>
      <c r="F1944">
        <v>2017</v>
      </c>
      <c r="G1944">
        <v>2017</v>
      </c>
      <c r="H1944">
        <v>2017</v>
      </c>
      <c r="I1944" s="1" t="s">
        <v>29</v>
      </c>
      <c r="J1944" s="1" t="s">
        <v>30</v>
      </c>
      <c r="K1944" s="1" t="s">
        <v>38</v>
      </c>
      <c r="L1944" s="1" t="s">
        <v>39</v>
      </c>
      <c r="M1944" s="1" t="s">
        <v>40</v>
      </c>
      <c r="N1944" s="1" t="s">
        <v>34</v>
      </c>
      <c r="O1944" s="1" t="s">
        <v>35</v>
      </c>
      <c r="P1944" s="1" t="s">
        <v>26</v>
      </c>
      <c r="Q1944" s="1" t="s">
        <v>26</v>
      </c>
      <c r="R1944" s="1" t="s">
        <v>26</v>
      </c>
      <c r="S1944" s="1" t="s">
        <v>26</v>
      </c>
      <c r="T1944" s="1" t="s">
        <v>26</v>
      </c>
      <c r="U1944" s="1" t="s">
        <v>36</v>
      </c>
      <c r="V1944" s="1" t="s">
        <v>41</v>
      </c>
      <c r="W1944" s="1" t="s">
        <v>30</v>
      </c>
      <c r="X1944" s="1" t="s">
        <v>25</v>
      </c>
      <c r="Y1944">
        <v>1</v>
      </c>
    </row>
    <row r="1945" spans="1:25" x14ac:dyDescent="0.25">
      <c r="A1945" s="1" t="s">
        <v>25</v>
      </c>
      <c r="B1945" s="1" t="s">
        <v>26</v>
      </c>
      <c r="C1945" s="1" t="s">
        <v>26</v>
      </c>
      <c r="D1945" s="1" t="s">
        <v>46</v>
      </c>
      <c r="E1945" s="1" t="s">
        <v>42</v>
      </c>
      <c r="F1945">
        <v>2019</v>
      </c>
      <c r="G1945">
        <v>2019</v>
      </c>
      <c r="H1945">
        <v>2019</v>
      </c>
      <c r="I1945" s="1" t="s">
        <v>29</v>
      </c>
      <c r="J1945" s="1" t="s">
        <v>30</v>
      </c>
      <c r="K1945" s="1" t="s">
        <v>38</v>
      </c>
      <c r="L1945" s="1" t="s">
        <v>483</v>
      </c>
      <c r="M1945" s="1" t="s">
        <v>55</v>
      </c>
      <c r="N1945" s="1" t="s">
        <v>34</v>
      </c>
      <c r="O1945" s="1" t="s">
        <v>35</v>
      </c>
      <c r="P1945" s="1" t="s">
        <v>26</v>
      </c>
      <c r="Q1945" s="1" t="s">
        <v>26</v>
      </c>
      <c r="R1945" s="1" t="s">
        <v>26</v>
      </c>
      <c r="S1945" s="1" t="s">
        <v>26</v>
      </c>
      <c r="T1945" s="1" t="s">
        <v>26</v>
      </c>
      <c r="U1945" s="1" t="s">
        <v>36</v>
      </c>
      <c r="V1945" s="1" t="s">
        <v>41</v>
      </c>
      <c r="W1945" s="1" t="s">
        <v>30</v>
      </c>
      <c r="X1945" s="1" t="s">
        <v>26</v>
      </c>
      <c r="Y1945">
        <v>1</v>
      </c>
    </row>
    <row r="1946" spans="1:25" x14ac:dyDescent="0.25">
      <c r="A1946" s="1" t="s">
        <v>25</v>
      </c>
      <c r="B1946" s="1" t="s">
        <v>26</v>
      </c>
      <c r="C1946" s="1" t="s">
        <v>26</v>
      </c>
      <c r="D1946" s="1" t="s">
        <v>46</v>
      </c>
      <c r="E1946" s="1" t="s">
        <v>42</v>
      </c>
      <c r="F1946">
        <v>2021</v>
      </c>
      <c r="G1946">
        <v>2021</v>
      </c>
      <c r="H1946">
        <v>2020</v>
      </c>
      <c r="I1946" s="1" t="s">
        <v>29</v>
      </c>
      <c r="J1946" s="1" t="s">
        <v>30</v>
      </c>
      <c r="K1946" s="1" t="s">
        <v>75</v>
      </c>
      <c r="L1946" s="1" t="s">
        <v>484</v>
      </c>
      <c r="M1946" s="1" t="s">
        <v>77</v>
      </c>
      <c r="N1946" s="1" t="s">
        <v>34</v>
      </c>
      <c r="O1946" s="1" t="s">
        <v>35</v>
      </c>
      <c r="P1946" s="1" t="s">
        <v>26</v>
      </c>
      <c r="Q1946" s="1" t="s">
        <v>26</v>
      </c>
      <c r="R1946" s="1" t="s">
        <v>26</v>
      </c>
      <c r="S1946" s="1" t="s">
        <v>26</v>
      </c>
      <c r="T1946" s="1" t="s">
        <v>26</v>
      </c>
      <c r="U1946" s="1" t="s">
        <v>36</v>
      </c>
      <c r="V1946" s="1" t="s">
        <v>41</v>
      </c>
      <c r="W1946" s="1" t="s">
        <v>30</v>
      </c>
      <c r="X1946" s="1" t="s">
        <v>26</v>
      </c>
      <c r="Y1946">
        <v>1</v>
      </c>
    </row>
    <row r="1947" spans="1:25" x14ac:dyDescent="0.25">
      <c r="A1947" s="1" t="s">
        <v>25</v>
      </c>
      <c r="B1947" s="1" t="s">
        <v>26</v>
      </c>
      <c r="C1947" s="1" t="s">
        <v>26</v>
      </c>
      <c r="D1947" s="1" t="s">
        <v>46</v>
      </c>
      <c r="E1947" s="1" t="s">
        <v>42</v>
      </c>
      <c r="F1947">
        <v>2017</v>
      </c>
      <c r="G1947">
        <v>2017</v>
      </c>
      <c r="H1947">
        <v>2017</v>
      </c>
      <c r="I1947" s="1" t="s">
        <v>29</v>
      </c>
      <c r="J1947" s="1" t="s">
        <v>30</v>
      </c>
      <c r="K1947" s="1" t="s">
        <v>66</v>
      </c>
      <c r="L1947" s="1" t="s">
        <v>67</v>
      </c>
      <c r="M1947" s="1" t="s">
        <v>68</v>
      </c>
      <c r="N1947" s="1" t="s">
        <v>34</v>
      </c>
      <c r="O1947" s="1" t="s">
        <v>35</v>
      </c>
      <c r="P1947" s="1" t="s">
        <v>26</v>
      </c>
      <c r="Q1947" s="1" t="s">
        <v>26</v>
      </c>
      <c r="R1947" s="1" t="s">
        <v>26</v>
      </c>
      <c r="S1947" s="1" t="s">
        <v>26</v>
      </c>
      <c r="T1947" s="1" t="s">
        <v>26</v>
      </c>
      <c r="U1947" s="1" t="s">
        <v>36</v>
      </c>
      <c r="V1947" s="1" t="s">
        <v>41</v>
      </c>
      <c r="W1947" s="1" t="s">
        <v>30</v>
      </c>
      <c r="X1947" s="1" t="s">
        <v>26</v>
      </c>
      <c r="Y1947">
        <v>1</v>
      </c>
    </row>
    <row r="1948" spans="1:25" x14ac:dyDescent="0.25">
      <c r="A1948" s="1" t="s">
        <v>25</v>
      </c>
      <c r="B1948" s="1" t="s">
        <v>26</v>
      </c>
      <c r="C1948" s="1" t="s">
        <v>26</v>
      </c>
      <c r="D1948" s="1" t="s">
        <v>27</v>
      </c>
      <c r="E1948" s="1" t="s">
        <v>28</v>
      </c>
      <c r="F1948">
        <v>2016</v>
      </c>
      <c r="G1948">
        <v>2016</v>
      </c>
      <c r="H1948">
        <v>2016</v>
      </c>
      <c r="I1948" s="1" t="s">
        <v>29</v>
      </c>
      <c r="J1948" s="1" t="s">
        <v>30</v>
      </c>
      <c r="K1948" s="1" t="s">
        <v>63</v>
      </c>
      <c r="L1948" s="1" t="s">
        <v>274</v>
      </c>
      <c r="M1948" s="1" t="s">
        <v>65</v>
      </c>
      <c r="N1948" s="1" t="s">
        <v>34</v>
      </c>
      <c r="O1948" s="1" t="s">
        <v>35</v>
      </c>
      <c r="P1948" s="1" t="s">
        <v>25</v>
      </c>
      <c r="Q1948" s="1" t="s">
        <v>25</v>
      </c>
      <c r="R1948" s="1" t="s">
        <v>26</v>
      </c>
      <c r="S1948" s="1" t="s">
        <v>25</v>
      </c>
      <c r="T1948" s="1" t="s">
        <v>26</v>
      </c>
      <c r="U1948" s="1" t="s">
        <v>36</v>
      </c>
      <c r="V1948" s="1" t="s">
        <v>41</v>
      </c>
      <c r="W1948" s="1" t="s">
        <v>30</v>
      </c>
      <c r="X1948" s="1" t="s">
        <v>25</v>
      </c>
      <c r="Y1948">
        <v>1</v>
      </c>
    </row>
    <row r="1949" spans="1:25" x14ac:dyDescent="0.25">
      <c r="A1949" s="1" t="s">
        <v>25</v>
      </c>
      <c r="B1949" s="1" t="s">
        <v>26</v>
      </c>
      <c r="C1949" s="1" t="s">
        <v>26</v>
      </c>
      <c r="D1949" s="1" t="s">
        <v>27</v>
      </c>
      <c r="E1949" s="1" t="s">
        <v>28</v>
      </c>
      <c r="F1949">
        <v>2016</v>
      </c>
      <c r="G1949">
        <v>2016</v>
      </c>
      <c r="H1949">
        <v>2016</v>
      </c>
      <c r="I1949" s="1" t="s">
        <v>29</v>
      </c>
      <c r="J1949" s="1" t="s">
        <v>30</v>
      </c>
      <c r="K1949" s="1" t="s">
        <v>130</v>
      </c>
      <c r="L1949" s="1" t="s">
        <v>359</v>
      </c>
      <c r="M1949" s="1" t="s">
        <v>94</v>
      </c>
      <c r="N1949" s="1" t="s">
        <v>34</v>
      </c>
      <c r="O1949" s="1" t="s">
        <v>35</v>
      </c>
      <c r="P1949" s="1" t="s">
        <v>25</v>
      </c>
      <c r="Q1949" s="1" t="s">
        <v>25</v>
      </c>
      <c r="R1949" s="1" t="s">
        <v>26</v>
      </c>
      <c r="S1949" s="1" t="s">
        <v>25</v>
      </c>
      <c r="T1949" s="1" t="s">
        <v>25</v>
      </c>
      <c r="U1949" s="1" t="s">
        <v>36</v>
      </c>
      <c r="V1949" s="1" t="s">
        <v>41</v>
      </c>
      <c r="W1949" s="1" t="s">
        <v>30</v>
      </c>
      <c r="X1949" s="1" t="s">
        <v>26</v>
      </c>
      <c r="Y1949">
        <v>2</v>
      </c>
    </row>
    <row r="1950" spans="1:25" x14ac:dyDescent="0.25">
      <c r="A1950" s="1" t="s">
        <v>25</v>
      </c>
      <c r="B1950" s="1" t="s">
        <v>26</v>
      </c>
      <c r="C1950" s="1" t="s">
        <v>26</v>
      </c>
      <c r="D1950" s="1" t="s">
        <v>46</v>
      </c>
      <c r="E1950" s="1" t="s">
        <v>53</v>
      </c>
      <c r="F1950">
        <v>2018</v>
      </c>
      <c r="G1950">
        <v>2018</v>
      </c>
      <c r="H1950">
        <v>2018</v>
      </c>
      <c r="I1950" s="1" t="s">
        <v>29</v>
      </c>
      <c r="J1950" s="1" t="s">
        <v>30</v>
      </c>
      <c r="K1950" s="1" t="s">
        <v>232</v>
      </c>
      <c r="L1950" s="1" t="s">
        <v>488</v>
      </c>
      <c r="M1950" s="1" t="s">
        <v>234</v>
      </c>
      <c r="N1950" s="1" t="s">
        <v>34</v>
      </c>
      <c r="O1950" s="1" t="s">
        <v>35</v>
      </c>
      <c r="P1950" s="1" t="s">
        <v>25</v>
      </c>
      <c r="Q1950" s="1" t="s">
        <v>26</v>
      </c>
      <c r="R1950" s="1" t="s">
        <v>26</v>
      </c>
      <c r="S1950" s="1" t="s">
        <v>25</v>
      </c>
      <c r="T1950" s="1" t="s">
        <v>25</v>
      </c>
      <c r="U1950" s="1" t="s">
        <v>36</v>
      </c>
      <c r="V1950" s="1" t="s">
        <v>41</v>
      </c>
      <c r="W1950" s="1" t="s">
        <v>30</v>
      </c>
      <c r="X1950" s="1" t="s">
        <v>26</v>
      </c>
      <c r="Y1950">
        <v>1</v>
      </c>
    </row>
    <row r="1951" spans="1:25" x14ac:dyDescent="0.25">
      <c r="A1951" s="1" t="s">
        <v>25</v>
      </c>
      <c r="B1951" s="1" t="s">
        <v>26</v>
      </c>
      <c r="C1951" s="1" t="s">
        <v>26</v>
      </c>
      <c r="D1951" s="1" t="s">
        <v>27</v>
      </c>
      <c r="E1951" s="1" t="s">
        <v>28</v>
      </c>
      <c r="F1951">
        <v>2018</v>
      </c>
      <c r="G1951">
        <v>2018</v>
      </c>
      <c r="H1951">
        <v>2018</v>
      </c>
      <c r="I1951" s="1" t="s">
        <v>29</v>
      </c>
      <c r="J1951" s="1" t="s">
        <v>30</v>
      </c>
      <c r="K1951" s="1" t="s">
        <v>63</v>
      </c>
      <c r="L1951" s="1" t="s">
        <v>64</v>
      </c>
      <c r="M1951" s="1" t="s">
        <v>65</v>
      </c>
      <c r="N1951" s="1" t="s">
        <v>34</v>
      </c>
      <c r="O1951" s="1" t="s">
        <v>35</v>
      </c>
      <c r="P1951" s="1" t="s">
        <v>25</v>
      </c>
      <c r="Q1951" s="1" t="s">
        <v>25</v>
      </c>
      <c r="R1951" s="1" t="s">
        <v>26</v>
      </c>
      <c r="S1951" s="1" t="s">
        <v>25</v>
      </c>
      <c r="T1951" s="1" t="s">
        <v>25</v>
      </c>
      <c r="U1951" s="1" t="s">
        <v>36</v>
      </c>
      <c r="V1951" s="1" t="s">
        <v>41</v>
      </c>
      <c r="W1951" s="1" t="s">
        <v>30</v>
      </c>
      <c r="X1951" s="1" t="s">
        <v>26</v>
      </c>
      <c r="Y1951">
        <v>2</v>
      </c>
    </row>
    <row r="1952" spans="1:25" x14ac:dyDescent="0.25">
      <c r="A1952" s="1" t="s">
        <v>25</v>
      </c>
      <c r="B1952" s="1" t="s">
        <v>26</v>
      </c>
      <c r="C1952" s="1" t="s">
        <v>26</v>
      </c>
      <c r="D1952" s="1" t="s">
        <v>27</v>
      </c>
      <c r="E1952" s="1" t="s">
        <v>42</v>
      </c>
      <c r="F1952">
        <v>2017</v>
      </c>
      <c r="G1952">
        <v>2017</v>
      </c>
      <c r="H1952">
        <v>2017</v>
      </c>
      <c r="I1952" s="1" t="s">
        <v>29</v>
      </c>
      <c r="J1952" s="1" t="s">
        <v>30</v>
      </c>
      <c r="K1952" s="1" t="s">
        <v>66</v>
      </c>
      <c r="L1952" s="1" t="s">
        <v>317</v>
      </c>
      <c r="M1952" s="1" t="s">
        <v>175</v>
      </c>
      <c r="N1952" s="1" t="s">
        <v>34</v>
      </c>
      <c r="O1952" s="1" t="s">
        <v>35</v>
      </c>
      <c r="P1952" s="1" t="s">
        <v>26</v>
      </c>
      <c r="Q1952" s="1" t="s">
        <v>26</v>
      </c>
      <c r="R1952" s="1" t="s">
        <v>26</v>
      </c>
      <c r="S1952" s="1" t="s">
        <v>26</v>
      </c>
      <c r="T1952" s="1" t="s">
        <v>26</v>
      </c>
      <c r="U1952" s="1" t="s">
        <v>36</v>
      </c>
      <c r="V1952" s="1" t="s">
        <v>41</v>
      </c>
      <c r="W1952" s="1" t="s">
        <v>30</v>
      </c>
      <c r="X1952" s="1" t="s">
        <v>26</v>
      </c>
      <c r="Y1952">
        <v>1</v>
      </c>
    </row>
    <row r="1953" spans="1:25" x14ac:dyDescent="0.25">
      <c r="A1953" s="1" t="s">
        <v>25</v>
      </c>
      <c r="B1953" s="1" t="s">
        <v>26</v>
      </c>
      <c r="C1953" s="1" t="s">
        <v>26</v>
      </c>
      <c r="D1953" s="1" t="s">
        <v>27</v>
      </c>
      <c r="E1953" s="1" t="s">
        <v>28</v>
      </c>
      <c r="F1953">
        <v>2018</v>
      </c>
      <c r="G1953">
        <v>2018</v>
      </c>
      <c r="H1953">
        <v>2018</v>
      </c>
      <c r="I1953" s="1" t="s">
        <v>29</v>
      </c>
      <c r="J1953" s="1" t="s">
        <v>30</v>
      </c>
      <c r="K1953" s="1" t="s">
        <v>66</v>
      </c>
      <c r="L1953" s="1" t="s">
        <v>341</v>
      </c>
      <c r="M1953" s="1" t="s">
        <v>175</v>
      </c>
      <c r="N1953" s="1" t="s">
        <v>34</v>
      </c>
      <c r="O1953" s="1" t="s">
        <v>35</v>
      </c>
      <c r="P1953" s="1" t="s">
        <v>25</v>
      </c>
      <c r="Q1953" s="1" t="s">
        <v>26</v>
      </c>
      <c r="R1953" s="1" t="s">
        <v>26</v>
      </c>
      <c r="S1953" s="1" t="s">
        <v>25</v>
      </c>
      <c r="T1953" s="1" t="s">
        <v>25</v>
      </c>
      <c r="U1953" s="1" t="s">
        <v>36</v>
      </c>
      <c r="V1953" s="1" t="s">
        <v>41</v>
      </c>
      <c r="W1953" s="1" t="s">
        <v>30</v>
      </c>
      <c r="X1953" s="1" t="s">
        <v>25</v>
      </c>
      <c r="Y1953">
        <v>1</v>
      </c>
    </row>
    <row r="1954" spans="1:25" x14ac:dyDescent="0.25">
      <c r="A1954" s="1" t="s">
        <v>25</v>
      </c>
      <c r="B1954" s="1" t="s">
        <v>26</v>
      </c>
      <c r="C1954" s="1" t="s">
        <v>26</v>
      </c>
      <c r="D1954" s="1" t="s">
        <v>27</v>
      </c>
      <c r="E1954" s="1" t="s">
        <v>42</v>
      </c>
      <c r="F1954">
        <v>2019</v>
      </c>
      <c r="G1954">
        <v>2019</v>
      </c>
      <c r="H1954">
        <v>2019</v>
      </c>
      <c r="I1954" s="1" t="s">
        <v>29</v>
      </c>
      <c r="J1954" s="1" t="s">
        <v>30</v>
      </c>
      <c r="K1954" s="1" t="s">
        <v>43</v>
      </c>
      <c r="L1954" s="1" t="s">
        <v>44</v>
      </c>
      <c r="M1954" s="1" t="s">
        <v>45</v>
      </c>
      <c r="N1954" s="1" t="s">
        <v>34</v>
      </c>
      <c r="O1954" s="1" t="s">
        <v>35</v>
      </c>
      <c r="P1954" s="1" t="s">
        <v>26</v>
      </c>
      <c r="Q1954" s="1" t="s">
        <v>26</v>
      </c>
      <c r="R1954" s="1" t="s">
        <v>26</v>
      </c>
      <c r="S1954" s="1" t="s">
        <v>26</v>
      </c>
      <c r="T1954" s="1" t="s">
        <v>26</v>
      </c>
      <c r="U1954" s="1" t="s">
        <v>36</v>
      </c>
      <c r="V1954" s="1" t="s">
        <v>41</v>
      </c>
      <c r="W1954" s="1" t="s">
        <v>551</v>
      </c>
      <c r="X1954" s="1" t="s">
        <v>26</v>
      </c>
      <c r="Y1954">
        <v>1</v>
      </c>
    </row>
    <row r="1955" spans="1:25" x14ac:dyDescent="0.25">
      <c r="A1955" s="1" t="s">
        <v>25</v>
      </c>
      <c r="B1955" s="1" t="s">
        <v>26</v>
      </c>
      <c r="C1955" s="1" t="s">
        <v>26</v>
      </c>
      <c r="D1955" s="1" t="s">
        <v>46</v>
      </c>
      <c r="E1955" s="1" t="s">
        <v>42</v>
      </c>
      <c r="F1955">
        <v>2020</v>
      </c>
      <c r="G1955">
        <v>2020</v>
      </c>
      <c r="H1955">
        <v>2020</v>
      </c>
      <c r="I1955" s="1" t="s">
        <v>29</v>
      </c>
      <c r="J1955" s="1" t="s">
        <v>30</v>
      </c>
      <c r="K1955" s="1" t="s">
        <v>75</v>
      </c>
      <c r="L1955" s="1" t="s">
        <v>475</v>
      </c>
      <c r="M1955" s="1" t="s">
        <v>77</v>
      </c>
      <c r="N1955" s="1" t="s">
        <v>34</v>
      </c>
      <c r="O1955" s="1" t="s">
        <v>35</v>
      </c>
      <c r="P1955" s="1" t="s">
        <v>26</v>
      </c>
      <c r="Q1955" s="1" t="s">
        <v>26</v>
      </c>
      <c r="R1955" s="1" t="s">
        <v>26</v>
      </c>
      <c r="S1955" s="1" t="s">
        <v>26</v>
      </c>
      <c r="T1955" s="1" t="s">
        <v>25</v>
      </c>
      <c r="U1955" s="1" t="s">
        <v>36</v>
      </c>
      <c r="V1955" s="1" t="s">
        <v>41</v>
      </c>
      <c r="W1955" s="1" t="s">
        <v>30</v>
      </c>
      <c r="X1955" s="1" t="s">
        <v>26</v>
      </c>
      <c r="Y1955">
        <v>2</v>
      </c>
    </row>
    <row r="1956" spans="1:25" x14ac:dyDescent="0.25">
      <c r="A1956" s="1" t="s">
        <v>25</v>
      </c>
      <c r="B1956" s="1" t="s">
        <v>26</v>
      </c>
      <c r="C1956" s="1" t="s">
        <v>26</v>
      </c>
      <c r="D1956" s="1" t="s">
        <v>27</v>
      </c>
      <c r="E1956" s="1" t="s">
        <v>28</v>
      </c>
      <c r="F1956">
        <v>2017</v>
      </c>
      <c r="G1956">
        <v>2017</v>
      </c>
      <c r="H1956">
        <v>2017</v>
      </c>
      <c r="I1956" s="1" t="s">
        <v>29</v>
      </c>
      <c r="J1956" s="1" t="s">
        <v>30</v>
      </c>
      <c r="K1956" s="1" t="s">
        <v>38</v>
      </c>
      <c r="L1956" s="1" t="s">
        <v>39</v>
      </c>
      <c r="M1956" s="1" t="s">
        <v>40</v>
      </c>
      <c r="N1956" s="1" t="s">
        <v>34</v>
      </c>
      <c r="O1956" s="1" t="s">
        <v>35</v>
      </c>
      <c r="P1956" s="1" t="s">
        <v>25</v>
      </c>
      <c r="Q1956" s="1" t="s">
        <v>25</v>
      </c>
      <c r="R1956" s="1" t="s">
        <v>26</v>
      </c>
      <c r="S1956" s="1" t="s">
        <v>25</v>
      </c>
      <c r="T1956" s="1" t="s">
        <v>26</v>
      </c>
      <c r="U1956" s="1" t="s">
        <v>36</v>
      </c>
      <c r="V1956" s="1" t="s">
        <v>41</v>
      </c>
      <c r="W1956" s="1" t="s">
        <v>30</v>
      </c>
      <c r="X1956" s="1" t="s">
        <v>25</v>
      </c>
      <c r="Y1956">
        <v>1</v>
      </c>
    </row>
    <row r="1957" spans="1:25" x14ac:dyDescent="0.25">
      <c r="A1957" s="1" t="s">
        <v>25</v>
      </c>
      <c r="B1957" s="1" t="s">
        <v>26</v>
      </c>
      <c r="C1957" s="1" t="s">
        <v>26</v>
      </c>
      <c r="D1957" s="1" t="s">
        <v>46</v>
      </c>
      <c r="E1957" s="1" t="s">
        <v>53</v>
      </c>
      <c r="F1957">
        <v>2020</v>
      </c>
      <c r="G1957">
        <v>2020</v>
      </c>
      <c r="H1957">
        <v>2020</v>
      </c>
      <c r="I1957" s="1" t="s">
        <v>29</v>
      </c>
      <c r="J1957" s="1" t="s">
        <v>30</v>
      </c>
      <c r="K1957" s="1" t="s">
        <v>47</v>
      </c>
      <c r="L1957" s="1" t="s">
        <v>492</v>
      </c>
      <c r="M1957" s="1" t="s">
        <v>49</v>
      </c>
      <c r="N1957" s="1" t="s">
        <v>34</v>
      </c>
      <c r="O1957" s="1" t="s">
        <v>35</v>
      </c>
      <c r="P1957" s="1" t="s">
        <v>25</v>
      </c>
      <c r="Q1957" s="1" t="s">
        <v>26</v>
      </c>
      <c r="R1957" s="1" t="s">
        <v>26</v>
      </c>
      <c r="S1957" s="1" t="s">
        <v>25</v>
      </c>
      <c r="T1957" s="1" t="s">
        <v>25</v>
      </c>
      <c r="U1957" s="1" t="s">
        <v>36</v>
      </c>
      <c r="V1957" s="1" t="s">
        <v>41</v>
      </c>
      <c r="W1957" s="1" t="s">
        <v>30</v>
      </c>
      <c r="X1957" s="1" t="s">
        <v>26</v>
      </c>
      <c r="Y1957">
        <v>1</v>
      </c>
    </row>
    <row r="1958" spans="1:25" x14ac:dyDescent="0.25">
      <c r="A1958" s="1" t="s">
        <v>25</v>
      </c>
      <c r="B1958" s="1" t="s">
        <v>26</v>
      </c>
      <c r="C1958" s="1" t="s">
        <v>26</v>
      </c>
      <c r="D1958" s="1" t="s">
        <v>27</v>
      </c>
      <c r="E1958" s="1" t="s">
        <v>28</v>
      </c>
      <c r="F1958">
        <v>2018</v>
      </c>
      <c r="G1958">
        <v>2018</v>
      </c>
      <c r="H1958">
        <v>2018</v>
      </c>
      <c r="I1958" s="1" t="s">
        <v>29</v>
      </c>
      <c r="J1958" s="1" t="s">
        <v>30</v>
      </c>
      <c r="K1958" s="1" t="s">
        <v>168</v>
      </c>
      <c r="L1958" s="1" t="s">
        <v>248</v>
      </c>
      <c r="M1958" s="1" t="s">
        <v>62</v>
      </c>
      <c r="N1958" s="1" t="s">
        <v>34</v>
      </c>
      <c r="O1958" s="1" t="s">
        <v>35</v>
      </c>
      <c r="P1958" s="1" t="s">
        <v>25</v>
      </c>
      <c r="Q1958" s="1" t="s">
        <v>25</v>
      </c>
      <c r="R1958" s="1" t="s">
        <v>26</v>
      </c>
      <c r="S1958" s="1" t="s">
        <v>25</v>
      </c>
      <c r="T1958" s="1" t="s">
        <v>25</v>
      </c>
      <c r="U1958" s="1" t="s">
        <v>36</v>
      </c>
      <c r="V1958" s="1" t="s">
        <v>41</v>
      </c>
      <c r="W1958" s="1" t="s">
        <v>30</v>
      </c>
      <c r="X1958" s="1" t="s">
        <v>26</v>
      </c>
      <c r="Y1958">
        <v>1</v>
      </c>
    </row>
    <row r="1959" spans="1:25" x14ac:dyDescent="0.25">
      <c r="A1959" s="1" t="s">
        <v>25</v>
      </c>
      <c r="B1959" s="1" t="s">
        <v>26</v>
      </c>
      <c r="C1959" s="1" t="s">
        <v>26</v>
      </c>
      <c r="D1959" s="1" t="s">
        <v>46</v>
      </c>
      <c r="E1959" s="1" t="s">
        <v>69</v>
      </c>
      <c r="F1959">
        <v>2015</v>
      </c>
      <c r="G1959">
        <v>2015</v>
      </c>
      <c r="H1959">
        <v>2015</v>
      </c>
      <c r="I1959" s="1" t="s">
        <v>29</v>
      </c>
      <c r="J1959" s="1" t="s">
        <v>30</v>
      </c>
      <c r="K1959" s="1" t="s">
        <v>159</v>
      </c>
      <c r="L1959" s="1" t="s">
        <v>176</v>
      </c>
      <c r="M1959" s="1" t="s">
        <v>161</v>
      </c>
      <c r="N1959" s="1" t="s">
        <v>34</v>
      </c>
      <c r="O1959" s="1" t="s">
        <v>35</v>
      </c>
      <c r="P1959" s="1" t="s">
        <v>25</v>
      </c>
      <c r="Q1959" s="1" t="s">
        <v>26</v>
      </c>
      <c r="R1959" s="1" t="s">
        <v>26</v>
      </c>
      <c r="S1959" s="1" t="s">
        <v>26</v>
      </c>
      <c r="T1959" s="1" t="s">
        <v>26</v>
      </c>
      <c r="U1959" s="1" t="s">
        <v>36</v>
      </c>
      <c r="V1959" s="1" t="s">
        <v>41</v>
      </c>
      <c r="W1959" s="1" t="s">
        <v>30</v>
      </c>
      <c r="X1959" s="1" t="s">
        <v>26</v>
      </c>
      <c r="Y1959">
        <v>1</v>
      </c>
    </row>
    <row r="1960" spans="1:25" x14ac:dyDescent="0.25">
      <c r="A1960" s="1" t="s">
        <v>25</v>
      </c>
      <c r="B1960" s="1" t="s">
        <v>26</v>
      </c>
      <c r="C1960" s="1" t="s">
        <v>26</v>
      </c>
      <c r="D1960" s="1" t="s">
        <v>27</v>
      </c>
      <c r="E1960" s="1" t="s">
        <v>42</v>
      </c>
      <c r="F1960">
        <v>2017</v>
      </c>
      <c r="G1960">
        <v>2017</v>
      </c>
      <c r="H1960">
        <v>2017</v>
      </c>
      <c r="I1960" s="1" t="s">
        <v>29</v>
      </c>
      <c r="J1960" s="1" t="s">
        <v>30</v>
      </c>
      <c r="K1960" s="1" t="s">
        <v>43</v>
      </c>
      <c r="L1960" s="1" t="s">
        <v>44</v>
      </c>
      <c r="M1960" s="1" t="s">
        <v>45</v>
      </c>
      <c r="N1960" s="1" t="s">
        <v>34</v>
      </c>
      <c r="O1960" s="1" t="s">
        <v>35</v>
      </c>
      <c r="P1960" s="1" t="s">
        <v>26</v>
      </c>
      <c r="Q1960" s="1" t="s">
        <v>26</v>
      </c>
      <c r="R1960" s="1" t="s">
        <v>26</v>
      </c>
      <c r="S1960" s="1" t="s">
        <v>26</v>
      </c>
      <c r="T1960" s="1" t="s">
        <v>26</v>
      </c>
      <c r="U1960" s="1" t="s">
        <v>56</v>
      </c>
      <c r="V1960" s="1" t="s">
        <v>41</v>
      </c>
      <c r="W1960" s="1" t="s">
        <v>30</v>
      </c>
      <c r="X1960" s="1" t="s">
        <v>25</v>
      </c>
      <c r="Y1960">
        <v>1</v>
      </c>
    </row>
    <row r="1961" spans="1:25" x14ac:dyDescent="0.25">
      <c r="A1961" s="1" t="s">
        <v>25</v>
      </c>
      <c r="B1961" s="1" t="s">
        <v>26</v>
      </c>
      <c r="C1961" s="1" t="s">
        <v>26</v>
      </c>
      <c r="D1961" s="1" t="s">
        <v>46</v>
      </c>
      <c r="E1961" s="1" t="s">
        <v>53</v>
      </c>
      <c r="F1961">
        <v>2016</v>
      </c>
      <c r="G1961">
        <v>2016</v>
      </c>
      <c r="H1961">
        <v>2016</v>
      </c>
      <c r="I1961" s="1" t="s">
        <v>29</v>
      </c>
      <c r="J1961" s="1" t="s">
        <v>30</v>
      </c>
      <c r="K1961" s="1" t="s">
        <v>130</v>
      </c>
      <c r="L1961" s="1" t="s">
        <v>131</v>
      </c>
      <c r="M1961" s="1" t="s">
        <v>132</v>
      </c>
      <c r="N1961" s="1" t="s">
        <v>34</v>
      </c>
      <c r="O1961" s="1" t="s">
        <v>35</v>
      </c>
      <c r="P1961" s="1" t="s">
        <v>25</v>
      </c>
      <c r="Q1961" s="1" t="s">
        <v>26</v>
      </c>
      <c r="R1961" s="1" t="s">
        <v>26</v>
      </c>
      <c r="S1961" s="1" t="s">
        <v>25</v>
      </c>
      <c r="T1961" s="1" t="s">
        <v>26</v>
      </c>
      <c r="U1961" s="1" t="s">
        <v>36</v>
      </c>
      <c r="V1961" s="1" t="s">
        <v>41</v>
      </c>
      <c r="W1961" s="1" t="s">
        <v>30</v>
      </c>
      <c r="X1961" s="1" t="s">
        <v>26</v>
      </c>
      <c r="Y1961">
        <v>1</v>
      </c>
    </row>
    <row r="1962" spans="1:25" x14ac:dyDescent="0.25">
      <c r="A1962" s="1" t="s">
        <v>25</v>
      </c>
      <c r="B1962" s="1" t="s">
        <v>26</v>
      </c>
      <c r="C1962" s="1" t="s">
        <v>26</v>
      </c>
      <c r="D1962" s="1" t="s">
        <v>27</v>
      </c>
      <c r="E1962" s="1" t="s">
        <v>28</v>
      </c>
      <c r="F1962">
        <v>2017</v>
      </c>
      <c r="G1962">
        <v>2017</v>
      </c>
      <c r="H1962">
        <v>2017</v>
      </c>
      <c r="I1962" s="1" t="s">
        <v>29</v>
      </c>
      <c r="J1962" s="1" t="s">
        <v>30</v>
      </c>
      <c r="K1962" s="1" t="s">
        <v>130</v>
      </c>
      <c r="L1962" s="1" t="s">
        <v>390</v>
      </c>
      <c r="M1962" s="1" t="s">
        <v>132</v>
      </c>
      <c r="N1962" s="1" t="s">
        <v>34</v>
      </c>
      <c r="O1962" s="1" t="s">
        <v>35</v>
      </c>
      <c r="P1962" s="1" t="s">
        <v>25</v>
      </c>
      <c r="Q1962" s="1" t="s">
        <v>25</v>
      </c>
      <c r="R1962" s="1" t="s">
        <v>26</v>
      </c>
      <c r="S1962" s="1" t="s">
        <v>26</v>
      </c>
      <c r="T1962" s="1" t="s">
        <v>25</v>
      </c>
      <c r="U1962" s="1" t="s">
        <v>36</v>
      </c>
      <c r="V1962" s="1" t="s">
        <v>41</v>
      </c>
      <c r="W1962" s="1" t="s">
        <v>30</v>
      </c>
      <c r="X1962" s="1" t="s">
        <v>25</v>
      </c>
      <c r="Y1962">
        <v>1</v>
      </c>
    </row>
    <row r="1963" spans="1:25" x14ac:dyDescent="0.25">
      <c r="A1963" s="1" t="s">
        <v>25</v>
      </c>
      <c r="B1963" s="1" t="s">
        <v>26</v>
      </c>
      <c r="C1963" s="1" t="s">
        <v>26</v>
      </c>
      <c r="D1963" s="1" t="s">
        <v>27</v>
      </c>
      <c r="E1963" s="1" t="s">
        <v>42</v>
      </c>
      <c r="F1963">
        <v>2015</v>
      </c>
      <c r="G1963">
        <v>2015</v>
      </c>
      <c r="H1963">
        <v>2015</v>
      </c>
      <c r="I1963" s="1" t="s">
        <v>29</v>
      </c>
      <c r="J1963" s="1" t="s">
        <v>30</v>
      </c>
      <c r="K1963" s="1" t="s">
        <v>43</v>
      </c>
      <c r="L1963" s="1" t="s">
        <v>44</v>
      </c>
      <c r="M1963" s="1" t="s">
        <v>45</v>
      </c>
      <c r="N1963" s="1" t="s">
        <v>34</v>
      </c>
      <c r="O1963" s="1" t="s">
        <v>35</v>
      </c>
      <c r="P1963" s="1" t="s">
        <v>26</v>
      </c>
      <c r="Q1963" s="1" t="s">
        <v>26</v>
      </c>
      <c r="R1963" s="1" t="s">
        <v>26</v>
      </c>
      <c r="S1963" s="1" t="s">
        <v>26</v>
      </c>
      <c r="T1963" s="1" t="s">
        <v>26</v>
      </c>
      <c r="U1963" s="1" t="s">
        <v>36</v>
      </c>
      <c r="V1963" s="1" t="s">
        <v>41</v>
      </c>
      <c r="W1963" s="1" t="s">
        <v>30</v>
      </c>
      <c r="X1963" s="1" t="s">
        <v>26</v>
      </c>
      <c r="Y1963">
        <v>1</v>
      </c>
    </row>
    <row r="1964" spans="1:25" x14ac:dyDescent="0.25">
      <c r="A1964" s="1" t="s">
        <v>25</v>
      </c>
      <c r="B1964" s="1" t="s">
        <v>26</v>
      </c>
      <c r="C1964" s="1" t="s">
        <v>26</v>
      </c>
      <c r="D1964" s="1" t="s">
        <v>27</v>
      </c>
      <c r="E1964" s="1" t="s">
        <v>28</v>
      </c>
      <c r="F1964">
        <v>2016</v>
      </c>
      <c r="G1964">
        <v>2016</v>
      </c>
      <c r="H1964">
        <v>2016</v>
      </c>
      <c r="I1964" s="1" t="s">
        <v>29</v>
      </c>
      <c r="J1964" s="1" t="s">
        <v>30</v>
      </c>
      <c r="K1964" s="1" t="s">
        <v>78</v>
      </c>
      <c r="L1964" s="1" t="s">
        <v>225</v>
      </c>
      <c r="M1964" s="1" t="s">
        <v>80</v>
      </c>
      <c r="N1964" s="1" t="s">
        <v>34</v>
      </c>
      <c r="O1964" s="1" t="s">
        <v>35</v>
      </c>
      <c r="P1964" s="1" t="s">
        <v>26</v>
      </c>
      <c r="Q1964" s="1" t="s">
        <v>25</v>
      </c>
      <c r="R1964" s="1" t="s">
        <v>26</v>
      </c>
      <c r="S1964" s="1" t="s">
        <v>25</v>
      </c>
      <c r="T1964" s="1" t="s">
        <v>26</v>
      </c>
      <c r="U1964" s="1" t="s">
        <v>36</v>
      </c>
      <c r="V1964" s="1" t="s">
        <v>41</v>
      </c>
      <c r="W1964" s="1" t="s">
        <v>30</v>
      </c>
      <c r="X1964" s="1" t="s">
        <v>25</v>
      </c>
      <c r="Y1964">
        <v>1</v>
      </c>
    </row>
    <row r="1965" spans="1:25" x14ac:dyDescent="0.25">
      <c r="A1965" s="1" t="s">
        <v>25</v>
      </c>
      <c r="B1965" s="1" t="s">
        <v>26</v>
      </c>
      <c r="C1965" s="1" t="s">
        <v>26</v>
      </c>
      <c r="D1965" s="1" t="s">
        <v>46</v>
      </c>
      <c r="E1965" s="1" t="s">
        <v>53</v>
      </c>
      <c r="F1965">
        <v>2018</v>
      </c>
      <c r="G1965">
        <v>2018</v>
      </c>
      <c r="H1965">
        <v>2018</v>
      </c>
      <c r="I1965" s="1" t="s">
        <v>29</v>
      </c>
      <c r="J1965" s="1" t="s">
        <v>30</v>
      </c>
      <c r="K1965" s="1" t="s">
        <v>63</v>
      </c>
      <c r="L1965" s="1" t="s">
        <v>494</v>
      </c>
      <c r="M1965" s="1" t="s">
        <v>65</v>
      </c>
      <c r="N1965" s="1" t="s">
        <v>34</v>
      </c>
      <c r="O1965" s="1" t="s">
        <v>35</v>
      </c>
      <c r="P1965" s="1" t="s">
        <v>25</v>
      </c>
      <c r="Q1965" s="1" t="s">
        <v>26</v>
      </c>
      <c r="R1965" s="1" t="s">
        <v>26</v>
      </c>
      <c r="S1965" s="1" t="s">
        <v>26</v>
      </c>
      <c r="T1965" s="1" t="s">
        <v>26</v>
      </c>
      <c r="U1965" s="1" t="s">
        <v>36</v>
      </c>
      <c r="V1965" s="1" t="s">
        <v>41</v>
      </c>
      <c r="W1965" s="1" t="s">
        <v>30</v>
      </c>
      <c r="X1965" s="1" t="s">
        <v>26</v>
      </c>
      <c r="Y1965">
        <v>1</v>
      </c>
    </row>
    <row r="1966" spans="1:25" x14ac:dyDescent="0.25">
      <c r="A1966" s="1" t="s">
        <v>25</v>
      </c>
      <c r="B1966" s="1" t="s">
        <v>26</v>
      </c>
      <c r="C1966" s="1" t="s">
        <v>26</v>
      </c>
      <c r="D1966" s="1" t="s">
        <v>27</v>
      </c>
      <c r="E1966" s="1" t="s">
        <v>28</v>
      </c>
      <c r="F1966">
        <v>2015</v>
      </c>
      <c r="G1966">
        <v>2015</v>
      </c>
      <c r="H1966">
        <v>2015</v>
      </c>
      <c r="I1966" s="1" t="s">
        <v>29</v>
      </c>
      <c r="J1966" s="1" t="s">
        <v>30</v>
      </c>
      <c r="K1966" s="1" t="s">
        <v>82</v>
      </c>
      <c r="L1966" s="1" t="s">
        <v>83</v>
      </c>
      <c r="M1966" s="1" t="s">
        <v>84</v>
      </c>
      <c r="N1966" s="1" t="s">
        <v>34</v>
      </c>
      <c r="O1966" s="1" t="s">
        <v>35</v>
      </c>
      <c r="P1966" s="1" t="s">
        <v>25</v>
      </c>
      <c r="Q1966" s="1" t="s">
        <v>25</v>
      </c>
      <c r="R1966" s="1" t="s">
        <v>26</v>
      </c>
      <c r="S1966" s="1" t="s">
        <v>25</v>
      </c>
      <c r="T1966" s="1" t="s">
        <v>25</v>
      </c>
      <c r="U1966" s="1" t="s">
        <v>36</v>
      </c>
      <c r="V1966" s="1" t="s">
        <v>41</v>
      </c>
      <c r="W1966" s="1" t="s">
        <v>30</v>
      </c>
      <c r="X1966" s="1" t="s">
        <v>26</v>
      </c>
      <c r="Y1966">
        <v>1</v>
      </c>
    </row>
    <row r="1967" spans="1:25" x14ac:dyDescent="0.25">
      <c r="A1967" s="1" t="s">
        <v>25</v>
      </c>
      <c r="B1967" s="1" t="s">
        <v>26</v>
      </c>
      <c r="C1967" s="1" t="s">
        <v>26</v>
      </c>
      <c r="D1967" s="1" t="s">
        <v>27</v>
      </c>
      <c r="E1967" s="1" t="s">
        <v>53</v>
      </c>
      <c r="F1967">
        <v>2015</v>
      </c>
      <c r="G1967">
        <v>2015</v>
      </c>
      <c r="H1967">
        <v>2015</v>
      </c>
      <c r="I1967" s="1" t="s">
        <v>29</v>
      </c>
      <c r="J1967" s="1" t="s">
        <v>30</v>
      </c>
      <c r="K1967" s="1" t="s">
        <v>43</v>
      </c>
      <c r="L1967" s="1" t="s">
        <v>44</v>
      </c>
      <c r="M1967" s="1" t="s">
        <v>45</v>
      </c>
      <c r="N1967" s="1" t="s">
        <v>34</v>
      </c>
      <c r="O1967" s="1" t="s">
        <v>35</v>
      </c>
      <c r="P1967" s="1" t="s">
        <v>25</v>
      </c>
      <c r="Q1967" s="1" t="s">
        <v>25</v>
      </c>
      <c r="R1967" s="1" t="s">
        <v>26</v>
      </c>
      <c r="S1967" s="1" t="s">
        <v>25</v>
      </c>
      <c r="T1967" s="1" t="s">
        <v>25</v>
      </c>
      <c r="U1967" s="1" t="s">
        <v>36</v>
      </c>
      <c r="V1967" s="1" t="s">
        <v>41</v>
      </c>
      <c r="W1967" s="1" t="s">
        <v>30</v>
      </c>
      <c r="X1967" s="1" t="s">
        <v>26</v>
      </c>
      <c r="Y1967">
        <v>1</v>
      </c>
    </row>
    <row r="1968" spans="1:25" x14ac:dyDescent="0.25">
      <c r="A1968" s="1" t="s">
        <v>25</v>
      </c>
      <c r="B1968" s="1" t="s">
        <v>26</v>
      </c>
      <c r="C1968" s="1" t="s">
        <v>26</v>
      </c>
      <c r="D1968" s="1" t="s">
        <v>27</v>
      </c>
      <c r="E1968" s="1" t="s">
        <v>53</v>
      </c>
      <c r="F1968">
        <v>2015</v>
      </c>
      <c r="G1968">
        <v>2015</v>
      </c>
      <c r="H1968">
        <v>2015</v>
      </c>
      <c r="I1968" s="1" t="s">
        <v>29</v>
      </c>
      <c r="J1968" s="1" t="s">
        <v>30</v>
      </c>
      <c r="K1968" s="1" t="s">
        <v>43</v>
      </c>
      <c r="L1968" s="1" t="s">
        <v>44</v>
      </c>
      <c r="M1968" s="1" t="s">
        <v>45</v>
      </c>
      <c r="N1968" s="1" t="s">
        <v>34</v>
      </c>
      <c r="O1968" s="1" t="s">
        <v>35</v>
      </c>
      <c r="P1968" s="1" t="s">
        <v>25</v>
      </c>
      <c r="Q1968" s="1" t="s">
        <v>26</v>
      </c>
      <c r="R1968" s="1" t="s">
        <v>26</v>
      </c>
      <c r="S1968" s="1" t="s">
        <v>25</v>
      </c>
      <c r="T1968" s="1" t="s">
        <v>26</v>
      </c>
      <c r="U1968" s="1" t="s">
        <v>36</v>
      </c>
      <c r="V1968" s="1" t="s">
        <v>41</v>
      </c>
      <c r="W1968" s="1" t="s">
        <v>30</v>
      </c>
      <c r="X1968" s="1" t="s">
        <v>26</v>
      </c>
      <c r="Y1968">
        <v>2</v>
      </c>
    </row>
    <row r="1969" spans="1:25" x14ac:dyDescent="0.25">
      <c r="A1969" s="1" t="s">
        <v>25</v>
      </c>
      <c r="B1969" s="1" t="s">
        <v>26</v>
      </c>
      <c r="C1969" s="1" t="s">
        <v>26</v>
      </c>
      <c r="D1969" s="1" t="s">
        <v>27</v>
      </c>
      <c r="E1969" s="1" t="s">
        <v>28</v>
      </c>
      <c r="F1969">
        <v>2017</v>
      </c>
      <c r="G1969">
        <v>2017</v>
      </c>
      <c r="H1969">
        <v>2017</v>
      </c>
      <c r="I1969" s="1" t="s">
        <v>29</v>
      </c>
      <c r="J1969" s="1" t="s">
        <v>30</v>
      </c>
      <c r="K1969" s="1" t="s">
        <v>89</v>
      </c>
      <c r="L1969" s="1" t="s">
        <v>382</v>
      </c>
      <c r="M1969" s="1" t="s">
        <v>91</v>
      </c>
      <c r="N1969" s="1" t="s">
        <v>34</v>
      </c>
      <c r="O1969" s="1" t="s">
        <v>35</v>
      </c>
      <c r="P1969" s="1" t="s">
        <v>25</v>
      </c>
      <c r="Q1969" s="1" t="s">
        <v>25</v>
      </c>
      <c r="R1969" s="1" t="s">
        <v>26</v>
      </c>
      <c r="S1969" s="1" t="s">
        <v>25</v>
      </c>
      <c r="T1969" s="1" t="s">
        <v>25</v>
      </c>
      <c r="U1969" s="1" t="s">
        <v>36</v>
      </c>
      <c r="V1969" s="1" t="s">
        <v>41</v>
      </c>
      <c r="W1969" s="1" t="s">
        <v>30</v>
      </c>
      <c r="X1969" s="1" t="s">
        <v>25</v>
      </c>
      <c r="Y1969">
        <v>1</v>
      </c>
    </row>
    <row r="1970" spans="1:25" x14ac:dyDescent="0.25">
      <c r="A1970" s="1" t="s">
        <v>25</v>
      </c>
      <c r="B1970" s="1" t="s">
        <v>26</v>
      </c>
      <c r="C1970" s="1" t="s">
        <v>26</v>
      </c>
      <c r="D1970" s="1" t="s">
        <v>46</v>
      </c>
      <c r="E1970" s="1" t="s">
        <v>53</v>
      </c>
      <c r="F1970">
        <v>2019</v>
      </c>
      <c r="G1970">
        <v>2019</v>
      </c>
      <c r="H1970">
        <v>2019</v>
      </c>
      <c r="I1970" s="1" t="s">
        <v>29</v>
      </c>
      <c r="J1970" s="1" t="s">
        <v>30</v>
      </c>
      <c r="K1970" s="1" t="s">
        <v>75</v>
      </c>
      <c r="L1970" s="1" t="s">
        <v>475</v>
      </c>
      <c r="M1970" s="1" t="s">
        <v>77</v>
      </c>
      <c r="N1970" s="1" t="s">
        <v>34</v>
      </c>
      <c r="O1970" s="1" t="s">
        <v>35</v>
      </c>
      <c r="P1970" s="1" t="s">
        <v>25</v>
      </c>
      <c r="Q1970" s="1" t="s">
        <v>26</v>
      </c>
      <c r="R1970" s="1" t="s">
        <v>26</v>
      </c>
      <c r="S1970" s="1" t="s">
        <v>25</v>
      </c>
      <c r="T1970" s="1" t="s">
        <v>25</v>
      </c>
      <c r="U1970" s="1" t="s">
        <v>36</v>
      </c>
      <c r="V1970" s="1" t="s">
        <v>41</v>
      </c>
      <c r="W1970" s="1" t="s">
        <v>30</v>
      </c>
      <c r="X1970" s="1" t="s">
        <v>26</v>
      </c>
      <c r="Y1970">
        <v>1</v>
      </c>
    </row>
    <row r="1971" spans="1:25" x14ac:dyDescent="0.25">
      <c r="A1971" s="1" t="s">
        <v>25</v>
      </c>
      <c r="B1971" s="1" t="s">
        <v>26</v>
      </c>
      <c r="C1971" s="1" t="s">
        <v>26</v>
      </c>
      <c r="D1971" s="1" t="s">
        <v>46</v>
      </c>
      <c r="E1971" s="1" t="s">
        <v>53</v>
      </c>
      <c r="F1971">
        <v>2019</v>
      </c>
      <c r="G1971">
        <v>2019</v>
      </c>
      <c r="H1971">
        <v>2019</v>
      </c>
      <c r="I1971" s="1" t="s">
        <v>29</v>
      </c>
      <c r="J1971" s="1" t="s">
        <v>30</v>
      </c>
      <c r="K1971" s="1" t="s">
        <v>38</v>
      </c>
      <c r="L1971" s="1" t="s">
        <v>500</v>
      </c>
      <c r="M1971" s="1" t="s">
        <v>55</v>
      </c>
      <c r="N1971" s="1" t="s">
        <v>34</v>
      </c>
      <c r="O1971" s="1" t="s">
        <v>35</v>
      </c>
      <c r="P1971" s="1" t="s">
        <v>25</v>
      </c>
      <c r="Q1971" s="1" t="s">
        <v>26</v>
      </c>
      <c r="R1971" s="1" t="s">
        <v>26</v>
      </c>
      <c r="S1971" s="1" t="s">
        <v>25</v>
      </c>
      <c r="T1971" s="1" t="s">
        <v>25</v>
      </c>
      <c r="U1971" s="1" t="s">
        <v>36</v>
      </c>
      <c r="V1971" s="1" t="s">
        <v>41</v>
      </c>
      <c r="W1971" s="1" t="s">
        <v>30</v>
      </c>
      <c r="X1971" s="1" t="s">
        <v>26</v>
      </c>
      <c r="Y1971">
        <v>1</v>
      </c>
    </row>
    <row r="1972" spans="1:25" x14ac:dyDescent="0.25">
      <c r="A1972" s="1" t="s">
        <v>25</v>
      </c>
      <c r="B1972" s="1" t="s">
        <v>26</v>
      </c>
      <c r="C1972" s="1" t="s">
        <v>26</v>
      </c>
      <c r="D1972" s="1" t="s">
        <v>46</v>
      </c>
      <c r="E1972" s="1" t="s">
        <v>53</v>
      </c>
      <c r="F1972">
        <v>2016</v>
      </c>
      <c r="G1972">
        <v>2016</v>
      </c>
      <c r="H1972">
        <v>2016</v>
      </c>
      <c r="I1972" s="1" t="s">
        <v>29</v>
      </c>
      <c r="J1972" s="1" t="s">
        <v>30</v>
      </c>
      <c r="K1972" s="1" t="s">
        <v>50</v>
      </c>
      <c r="L1972" s="1" t="s">
        <v>51</v>
      </c>
      <c r="M1972" s="1" t="s">
        <v>52</v>
      </c>
      <c r="N1972" s="1" t="s">
        <v>34</v>
      </c>
      <c r="O1972" s="1" t="s">
        <v>35</v>
      </c>
      <c r="P1972" s="1" t="s">
        <v>26</v>
      </c>
      <c r="Q1972" s="1" t="s">
        <v>26</v>
      </c>
      <c r="R1972" s="1" t="s">
        <v>26</v>
      </c>
      <c r="S1972" s="1" t="s">
        <v>25</v>
      </c>
      <c r="T1972" s="1" t="s">
        <v>26</v>
      </c>
      <c r="U1972" s="1" t="s">
        <v>36</v>
      </c>
      <c r="V1972" s="1" t="s">
        <v>41</v>
      </c>
      <c r="W1972" s="1" t="s">
        <v>30</v>
      </c>
      <c r="X1972" s="1" t="s">
        <v>26</v>
      </c>
      <c r="Y1972">
        <v>1</v>
      </c>
    </row>
    <row r="1973" spans="1:25" x14ac:dyDescent="0.25">
      <c r="A1973" s="1" t="s">
        <v>25</v>
      </c>
      <c r="B1973" s="1" t="s">
        <v>26</v>
      </c>
      <c r="C1973" s="1" t="s">
        <v>26</v>
      </c>
      <c r="D1973" s="1" t="s">
        <v>46</v>
      </c>
      <c r="E1973" s="1" t="s">
        <v>69</v>
      </c>
      <c r="F1973">
        <v>2018</v>
      </c>
      <c r="G1973">
        <v>2018</v>
      </c>
      <c r="H1973">
        <v>2018</v>
      </c>
      <c r="I1973" s="1" t="s">
        <v>29</v>
      </c>
      <c r="J1973" s="1" t="s">
        <v>30</v>
      </c>
      <c r="K1973" s="1" t="s">
        <v>60</v>
      </c>
      <c r="L1973" s="1" t="s">
        <v>135</v>
      </c>
      <c r="M1973" s="1" t="s">
        <v>74</v>
      </c>
      <c r="N1973" s="1" t="s">
        <v>34</v>
      </c>
      <c r="O1973" s="1" t="s">
        <v>35</v>
      </c>
      <c r="P1973" s="1" t="s">
        <v>25</v>
      </c>
      <c r="Q1973" s="1" t="s">
        <v>25</v>
      </c>
      <c r="R1973" s="1" t="s">
        <v>26</v>
      </c>
      <c r="S1973" s="1" t="s">
        <v>26</v>
      </c>
      <c r="T1973" s="1" t="s">
        <v>25</v>
      </c>
      <c r="U1973" s="1" t="s">
        <v>36</v>
      </c>
      <c r="V1973" s="1" t="s">
        <v>41</v>
      </c>
      <c r="W1973" s="1" t="s">
        <v>30</v>
      </c>
      <c r="X1973" s="1" t="s">
        <v>25</v>
      </c>
      <c r="Y1973">
        <v>1</v>
      </c>
    </row>
    <row r="1974" spans="1:25" x14ac:dyDescent="0.25">
      <c r="A1974" s="1" t="s">
        <v>25</v>
      </c>
      <c r="B1974" s="1" t="s">
        <v>26</v>
      </c>
      <c r="C1974" s="1" t="s">
        <v>26</v>
      </c>
      <c r="D1974" s="1" t="s">
        <v>27</v>
      </c>
      <c r="E1974" s="1" t="s">
        <v>53</v>
      </c>
      <c r="F1974">
        <v>2018</v>
      </c>
      <c r="G1974">
        <v>2018</v>
      </c>
      <c r="H1974">
        <v>2018</v>
      </c>
      <c r="I1974" s="1" t="s">
        <v>29</v>
      </c>
      <c r="J1974" s="1" t="s">
        <v>30</v>
      </c>
      <c r="K1974" s="1" t="s">
        <v>31</v>
      </c>
      <c r="L1974" s="1" t="s">
        <v>257</v>
      </c>
      <c r="M1974" s="1" t="s">
        <v>33</v>
      </c>
      <c r="N1974" s="1" t="s">
        <v>34</v>
      </c>
      <c r="O1974" s="1" t="s">
        <v>35</v>
      </c>
      <c r="P1974" s="1" t="s">
        <v>25</v>
      </c>
      <c r="Q1974" s="1" t="s">
        <v>26</v>
      </c>
      <c r="R1974" s="1" t="s">
        <v>26</v>
      </c>
      <c r="S1974" s="1" t="s">
        <v>25</v>
      </c>
      <c r="T1974" s="1" t="s">
        <v>25</v>
      </c>
      <c r="U1974" s="1" t="s">
        <v>36</v>
      </c>
      <c r="V1974" s="1" t="s">
        <v>41</v>
      </c>
      <c r="W1974" s="1" t="s">
        <v>30</v>
      </c>
      <c r="X1974" s="1" t="s">
        <v>25</v>
      </c>
      <c r="Y1974">
        <v>1</v>
      </c>
    </row>
    <row r="1975" spans="1:25" x14ac:dyDescent="0.25">
      <c r="A1975" s="1" t="s">
        <v>25</v>
      </c>
      <c r="B1975" s="1" t="s">
        <v>26</v>
      </c>
      <c r="C1975" s="1" t="s">
        <v>26</v>
      </c>
      <c r="D1975" s="1" t="s">
        <v>27</v>
      </c>
      <c r="E1975" s="1" t="s">
        <v>28</v>
      </c>
      <c r="F1975">
        <v>2016</v>
      </c>
      <c r="G1975">
        <v>2016</v>
      </c>
      <c r="H1975">
        <v>2016</v>
      </c>
      <c r="I1975" s="1" t="s">
        <v>29</v>
      </c>
      <c r="J1975" s="1" t="s">
        <v>30</v>
      </c>
      <c r="K1975" s="1" t="s">
        <v>145</v>
      </c>
      <c r="L1975" s="1" t="s">
        <v>501</v>
      </c>
      <c r="M1975" s="1" t="s">
        <v>147</v>
      </c>
      <c r="N1975" s="1" t="s">
        <v>34</v>
      </c>
      <c r="O1975" s="1" t="s">
        <v>35</v>
      </c>
      <c r="P1975" s="1" t="s">
        <v>25</v>
      </c>
      <c r="Q1975" s="1" t="s">
        <v>25</v>
      </c>
      <c r="R1975" s="1" t="s">
        <v>26</v>
      </c>
      <c r="S1975" s="1" t="s">
        <v>25</v>
      </c>
      <c r="T1975" s="1" t="s">
        <v>25</v>
      </c>
      <c r="U1975" s="1" t="s">
        <v>36</v>
      </c>
      <c r="V1975" s="1" t="s">
        <v>41</v>
      </c>
      <c r="W1975" s="1" t="s">
        <v>30</v>
      </c>
      <c r="X1975" s="1" t="s">
        <v>26</v>
      </c>
      <c r="Y1975">
        <v>1</v>
      </c>
    </row>
    <row r="1976" spans="1:25" x14ac:dyDescent="0.25">
      <c r="A1976" s="1" t="s">
        <v>25</v>
      </c>
      <c r="B1976" s="1" t="s">
        <v>26</v>
      </c>
      <c r="C1976" s="1" t="s">
        <v>26</v>
      </c>
      <c r="D1976" s="1" t="s">
        <v>46</v>
      </c>
      <c r="E1976" s="1" t="s">
        <v>42</v>
      </c>
      <c r="F1976">
        <v>2019</v>
      </c>
      <c r="G1976">
        <v>2019</v>
      </c>
      <c r="H1976">
        <v>2019</v>
      </c>
      <c r="I1976" s="1" t="s">
        <v>29</v>
      </c>
      <c r="J1976" s="1" t="s">
        <v>30</v>
      </c>
      <c r="K1976" s="1" t="s">
        <v>82</v>
      </c>
      <c r="L1976" s="1" t="s">
        <v>83</v>
      </c>
      <c r="M1976" s="1" t="s">
        <v>84</v>
      </c>
      <c r="N1976" s="1" t="s">
        <v>34</v>
      </c>
      <c r="O1976" s="1" t="s">
        <v>35</v>
      </c>
      <c r="P1976" s="1" t="s">
        <v>26</v>
      </c>
      <c r="Q1976" s="1" t="s">
        <v>26</v>
      </c>
      <c r="R1976" s="1" t="s">
        <v>26</v>
      </c>
      <c r="S1976" s="1" t="s">
        <v>26</v>
      </c>
      <c r="T1976" s="1" t="s">
        <v>26</v>
      </c>
      <c r="U1976" s="1" t="s">
        <v>36</v>
      </c>
      <c r="V1976" s="1" t="s">
        <v>41</v>
      </c>
      <c r="W1976" s="1" t="s">
        <v>30</v>
      </c>
      <c r="X1976" s="1" t="s">
        <v>26</v>
      </c>
      <c r="Y1976">
        <v>1</v>
      </c>
    </row>
    <row r="1977" spans="1:25" x14ac:dyDescent="0.25">
      <c r="A1977" s="1" t="s">
        <v>25</v>
      </c>
      <c r="B1977" s="1" t="s">
        <v>26</v>
      </c>
      <c r="C1977" s="1" t="s">
        <v>26</v>
      </c>
      <c r="D1977" s="1" t="s">
        <v>27</v>
      </c>
      <c r="E1977" s="1" t="s">
        <v>28</v>
      </c>
      <c r="F1977">
        <v>2018</v>
      </c>
      <c r="G1977">
        <v>2018</v>
      </c>
      <c r="H1977">
        <v>2018</v>
      </c>
      <c r="I1977" s="1" t="s">
        <v>29</v>
      </c>
      <c r="J1977" s="1" t="s">
        <v>30</v>
      </c>
      <c r="K1977" s="1" t="s">
        <v>60</v>
      </c>
      <c r="L1977" s="1" t="s">
        <v>135</v>
      </c>
      <c r="M1977" s="1" t="s">
        <v>74</v>
      </c>
      <c r="N1977" s="1" t="s">
        <v>34</v>
      </c>
      <c r="O1977" s="1" t="s">
        <v>35</v>
      </c>
      <c r="P1977" s="1" t="s">
        <v>25</v>
      </c>
      <c r="Q1977" s="1" t="s">
        <v>25</v>
      </c>
      <c r="R1977" s="1" t="s">
        <v>26</v>
      </c>
      <c r="S1977" s="1" t="s">
        <v>26</v>
      </c>
      <c r="T1977" s="1" t="s">
        <v>25</v>
      </c>
      <c r="U1977" s="1" t="s">
        <v>36</v>
      </c>
      <c r="V1977" s="1" t="s">
        <v>41</v>
      </c>
      <c r="W1977" s="1" t="s">
        <v>30</v>
      </c>
      <c r="X1977" s="1" t="s">
        <v>26</v>
      </c>
      <c r="Y1977">
        <v>1</v>
      </c>
    </row>
    <row r="1978" spans="1:25" x14ac:dyDescent="0.25">
      <c r="A1978" s="1" t="s">
        <v>25</v>
      </c>
      <c r="B1978" s="1" t="s">
        <v>26</v>
      </c>
      <c r="C1978" s="1" t="s">
        <v>26</v>
      </c>
      <c r="D1978" s="1" t="s">
        <v>46</v>
      </c>
      <c r="E1978" s="1" t="s">
        <v>42</v>
      </c>
      <c r="F1978">
        <v>2018</v>
      </c>
      <c r="G1978">
        <v>2018</v>
      </c>
      <c r="H1978">
        <v>2018</v>
      </c>
      <c r="I1978" s="1" t="s">
        <v>29</v>
      </c>
      <c r="J1978" s="1" t="s">
        <v>30</v>
      </c>
      <c r="K1978" s="1" t="s">
        <v>145</v>
      </c>
      <c r="L1978" s="1" t="s">
        <v>146</v>
      </c>
      <c r="M1978" s="1" t="s">
        <v>147</v>
      </c>
      <c r="N1978" s="1" t="s">
        <v>34</v>
      </c>
      <c r="O1978" s="1" t="s">
        <v>35</v>
      </c>
      <c r="P1978" s="1" t="s">
        <v>26</v>
      </c>
      <c r="Q1978" s="1" t="s">
        <v>26</v>
      </c>
      <c r="R1978" s="1" t="s">
        <v>26</v>
      </c>
      <c r="S1978" s="1" t="s">
        <v>26</v>
      </c>
      <c r="T1978" s="1" t="s">
        <v>26</v>
      </c>
      <c r="U1978" s="1" t="s">
        <v>36</v>
      </c>
      <c r="V1978" s="1" t="s">
        <v>41</v>
      </c>
      <c r="W1978" s="1" t="s">
        <v>30</v>
      </c>
      <c r="X1978" s="1" t="s">
        <v>26</v>
      </c>
      <c r="Y1978">
        <v>1</v>
      </c>
    </row>
    <row r="1979" spans="1:25" x14ac:dyDescent="0.25">
      <c r="A1979" s="1" t="s">
        <v>25</v>
      </c>
      <c r="B1979" s="1" t="s">
        <v>26</v>
      </c>
      <c r="C1979" s="1" t="s">
        <v>26</v>
      </c>
      <c r="D1979" s="1" t="s">
        <v>27</v>
      </c>
      <c r="E1979" s="1" t="s">
        <v>28</v>
      </c>
      <c r="F1979">
        <v>2018</v>
      </c>
      <c r="G1979">
        <v>2018</v>
      </c>
      <c r="H1979">
        <v>2018</v>
      </c>
      <c r="I1979" s="1" t="s">
        <v>29</v>
      </c>
      <c r="J1979" s="1" t="s">
        <v>30</v>
      </c>
      <c r="K1979" s="1" t="s">
        <v>86</v>
      </c>
      <c r="L1979" s="1" t="s">
        <v>266</v>
      </c>
      <c r="M1979" s="1" t="s">
        <v>88</v>
      </c>
      <c r="N1979" s="1" t="s">
        <v>34</v>
      </c>
      <c r="O1979" s="1" t="s">
        <v>35</v>
      </c>
      <c r="P1979" s="1" t="s">
        <v>26</v>
      </c>
      <c r="Q1979" s="1" t="s">
        <v>25</v>
      </c>
      <c r="R1979" s="1" t="s">
        <v>26</v>
      </c>
      <c r="S1979" s="1" t="s">
        <v>26</v>
      </c>
      <c r="T1979" s="1" t="s">
        <v>25</v>
      </c>
      <c r="U1979" s="1" t="s">
        <v>36</v>
      </c>
      <c r="V1979" s="1" t="s">
        <v>41</v>
      </c>
      <c r="W1979" s="1" t="s">
        <v>30</v>
      </c>
      <c r="X1979" s="1" t="s">
        <v>26</v>
      </c>
      <c r="Y1979">
        <v>1</v>
      </c>
    </row>
    <row r="1980" spans="1:25" x14ac:dyDescent="0.25">
      <c r="A1980" s="1" t="s">
        <v>25</v>
      </c>
      <c r="B1980" s="1" t="s">
        <v>26</v>
      </c>
      <c r="C1980" s="1" t="s">
        <v>26</v>
      </c>
      <c r="D1980" s="1" t="s">
        <v>27</v>
      </c>
      <c r="E1980" s="1" t="s">
        <v>28</v>
      </c>
      <c r="F1980">
        <v>2015</v>
      </c>
      <c r="G1980">
        <v>2015</v>
      </c>
      <c r="H1980">
        <v>2015</v>
      </c>
      <c r="I1980" s="1" t="s">
        <v>29</v>
      </c>
      <c r="J1980" s="1" t="s">
        <v>30</v>
      </c>
      <c r="K1980" s="1" t="s">
        <v>104</v>
      </c>
      <c r="L1980" s="1" t="s">
        <v>150</v>
      </c>
      <c r="M1980" s="1" t="s">
        <v>106</v>
      </c>
      <c r="N1980" s="1" t="s">
        <v>34</v>
      </c>
      <c r="O1980" s="1" t="s">
        <v>35</v>
      </c>
      <c r="P1980" s="1" t="s">
        <v>25</v>
      </c>
      <c r="Q1980" s="1" t="s">
        <v>25</v>
      </c>
      <c r="R1980" s="1" t="s">
        <v>26</v>
      </c>
      <c r="S1980" s="1" t="s">
        <v>26</v>
      </c>
      <c r="T1980" s="1" t="s">
        <v>25</v>
      </c>
      <c r="U1980" s="1" t="s">
        <v>36</v>
      </c>
      <c r="V1980" s="1" t="s">
        <v>41</v>
      </c>
      <c r="W1980" s="1" t="s">
        <v>30</v>
      </c>
      <c r="X1980" s="1" t="s">
        <v>25</v>
      </c>
      <c r="Y1980">
        <v>1</v>
      </c>
    </row>
    <row r="1981" spans="1:25" x14ac:dyDescent="0.25">
      <c r="A1981" s="1" t="s">
        <v>25</v>
      </c>
      <c r="B1981" s="1" t="s">
        <v>26</v>
      </c>
      <c r="C1981" s="1" t="s">
        <v>26</v>
      </c>
      <c r="D1981" s="1" t="s">
        <v>27</v>
      </c>
      <c r="E1981" s="1" t="s">
        <v>69</v>
      </c>
      <c r="F1981">
        <v>2020</v>
      </c>
      <c r="G1981">
        <v>2020</v>
      </c>
      <c r="H1981">
        <v>2020</v>
      </c>
      <c r="I1981" s="1" t="s">
        <v>29</v>
      </c>
      <c r="J1981" s="1" t="s">
        <v>30</v>
      </c>
      <c r="K1981" s="1" t="s">
        <v>82</v>
      </c>
      <c r="L1981" s="1" t="s">
        <v>502</v>
      </c>
      <c r="M1981" s="1" t="s">
        <v>84</v>
      </c>
      <c r="N1981" s="1" t="s">
        <v>34</v>
      </c>
      <c r="O1981" s="1" t="s">
        <v>35</v>
      </c>
      <c r="P1981" s="1" t="s">
        <v>25</v>
      </c>
      <c r="Q1981" s="1" t="s">
        <v>26</v>
      </c>
      <c r="R1981" s="1" t="s">
        <v>26</v>
      </c>
      <c r="S1981" s="1" t="s">
        <v>26</v>
      </c>
      <c r="T1981" s="1" t="s">
        <v>26</v>
      </c>
      <c r="U1981" s="1" t="s">
        <v>36</v>
      </c>
      <c r="V1981" s="1" t="s">
        <v>41</v>
      </c>
      <c r="W1981" s="1" t="s">
        <v>551</v>
      </c>
      <c r="X1981" s="1" t="s">
        <v>25</v>
      </c>
      <c r="Y1981">
        <v>1</v>
      </c>
    </row>
    <row r="1982" spans="1:25" x14ac:dyDescent="0.25">
      <c r="A1982" s="1" t="s">
        <v>25</v>
      </c>
      <c r="B1982" s="1" t="s">
        <v>26</v>
      </c>
      <c r="C1982" s="1" t="s">
        <v>26</v>
      </c>
      <c r="D1982" s="1" t="s">
        <v>27</v>
      </c>
      <c r="E1982" s="1" t="s">
        <v>53</v>
      </c>
      <c r="F1982">
        <v>2016</v>
      </c>
      <c r="G1982">
        <v>2016</v>
      </c>
      <c r="H1982">
        <v>2016</v>
      </c>
      <c r="I1982" s="1" t="s">
        <v>29</v>
      </c>
      <c r="J1982" s="1" t="s">
        <v>30</v>
      </c>
      <c r="K1982" s="1" t="s">
        <v>43</v>
      </c>
      <c r="L1982" s="1" t="s">
        <v>44</v>
      </c>
      <c r="M1982" s="1" t="s">
        <v>45</v>
      </c>
      <c r="N1982" s="1" t="s">
        <v>34</v>
      </c>
      <c r="O1982" s="1" t="s">
        <v>35</v>
      </c>
      <c r="P1982" s="1" t="s">
        <v>25</v>
      </c>
      <c r="Q1982" s="1" t="s">
        <v>26</v>
      </c>
      <c r="R1982" s="1" t="s">
        <v>26</v>
      </c>
      <c r="S1982" s="1" t="s">
        <v>25</v>
      </c>
      <c r="T1982" s="1" t="s">
        <v>25</v>
      </c>
      <c r="U1982" s="1" t="s">
        <v>36</v>
      </c>
      <c r="V1982" s="1" t="s">
        <v>41</v>
      </c>
      <c r="W1982" s="1" t="s">
        <v>30</v>
      </c>
      <c r="X1982" s="1" t="s">
        <v>25</v>
      </c>
      <c r="Y1982">
        <v>1</v>
      </c>
    </row>
    <row r="1983" spans="1:25" x14ac:dyDescent="0.25">
      <c r="A1983" s="1" t="s">
        <v>25</v>
      </c>
      <c r="B1983" s="1" t="s">
        <v>26</v>
      </c>
      <c r="C1983" s="1" t="s">
        <v>26</v>
      </c>
      <c r="D1983" s="1" t="s">
        <v>27</v>
      </c>
      <c r="E1983" s="1" t="s">
        <v>28</v>
      </c>
      <c r="F1983">
        <v>2017</v>
      </c>
      <c r="G1983">
        <v>2017</v>
      </c>
      <c r="H1983">
        <v>2017</v>
      </c>
      <c r="I1983" s="1" t="s">
        <v>29</v>
      </c>
      <c r="J1983" s="1" t="s">
        <v>30</v>
      </c>
      <c r="K1983" s="1" t="s">
        <v>124</v>
      </c>
      <c r="L1983" s="1" t="s">
        <v>236</v>
      </c>
      <c r="M1983" s="1" t="s">
        <v>126</v>
      </c>
      <c r="N1983" s="1" t="s">
        <v>34</v>
      </c>
      <c r="O1983" s="1" t="s">
        <v>35</v>
      </c>
      <c r="P1983" s="1" t="s">
        <v>25</v>
      </c>
      <c r="Q1983" s="1" t="s">
        <v>25</v>
      </c>
      <c r="R1983" s="1" t="s">
        <v>26</v>
      </c>
      <c r="S1983" s="1" t="s">
        <v>25</v>
      </c>
      <c r="T1983" s="1" t="s">
        <v>25</v>
      </c>
      <c r="U1983" s="1" t="s">
        <v>56</v>
      </c>
      <c r="V1983" s="1" t="s">
        <v>41</v>
      </c>
      <c r="W1983" s="1" t="s">
        <v>30</v>
      </c>
      <c r="X1983" s="1" t="s">
        <v>25</v>
      </c>
      <c r="Y1983">
        <v>1</v>
      </c>
    </row>
    <row r="1984" spans="1:25" x14ac:dyDescent="0.25">
      <c r="A1984" s="1" t="s">
        <v>25</v>
      </c>
      <c r="B1984" s="1" t="s">
        <v>26</v>
      </c>
      <c r="C1984" s="1" t="s">
        <v>26</v>
      </c>
      <c r="D1984" s="1" t="s">
        <v>27</v>
      </c>
      <c r="E1984" s="1" t="s">
        <v>42</v>
      </c>
      <c r="F1984">
        <v>2015</v>
      </c>
      <c r="G1984">
        <v>2015</v>
      </c>
      <c r="H1984">
        <v>2015</v>
      </c>
      <c r="I1984" s="1" t="s">
        <v>29</v>
      </c>
      <c r="J1984" s="1" t="s">
        <v>30</v>
      </c>
      <c r="K1984" s="1" t="s">
        <v>43</v>
      </c>
      <c r="L1984" s="1" t="s">
        <v>44</v>
      </c>
      <c r="M1984" s="1" t="s">
        <v>45</v>
      </c>
      <c r="N1984" s="1" t="s">
        <v>34</v>
      </c>
      <c r="O1984" s="1" t="s">
        <v>35</v>
      </c>
      <c r="P1984" s="1" t="s">
        <v>26</v>
      </c>
      <c r="Q1984" s="1" t="s">
        <v>26</v>
      </c>
      <c r="R1984" s="1" t="s">
        <v>26</v>
      </c>
      <c r="S1984" s="1" t="s">
        <v>26</v>
      </c>
      <c r="T1984" s="1" t="s">
        <v>26</v>
      </c>
      <c r="U1984" s="1" t="s">
        <v>36</v>
      </c>
      <c r="V1984" s="1" t="s">
        <v>41</v>
      </c>
      <c r="W1984" s="1" t="s">
        <v>30</v>
      </c>
      <c r="X1984" s="1" t="s">
        <v>25</v>
      </c>
      <c r="Y1984">
        <v>5</v>
      </c>
    </row>
    <row r="1985" spans="1:25" x14ac:dyDescent="0.25">
      <c r="A1985" s="1" t="s">
        <v>25</v>
      </c>
      <c r="B1985" s="1" t="s">
        <v>26</v>
      </c>
      <c r="C1985" s="1" t="s">
        <v>26</v>
      </c>
      <c r="D1985" s="1" t="s">
        <v>46</v>
      </c>
      <c r="E1985" s="1" t="s">
        <v>42</v>
      </c>
      <c r="F1985">
        <v>2019</v>
      </c>
      <c r="G1985">
        <v>2019</v>
      </c>
      <c r="H1985">
        <v>2019</v>
      </c>
      <c r="I1985" s="1" t="s">
        <v>29</v>
      </c>
      <c r="J1985" s="1" t="s">
        <v>30</v>
      </c>
      <c r="K1985" s="1" t="s">
        <v>43</v>
      </c>
      <c r="L1985" s="1" t="s">
        <v>44</v>
      </c>
      <c r="M1985" s="1" t="s">
        <v>45</v>
      </c>
      <c r="N1985" s="1" t="s">
        <v>34</v>
      </c>
      <c r="O1985" s="1" t="s">
        <v>35</v>
      </c>
      <c r="P1985" s="1" t="s">
        <v>26</v>
      </c>
      <c r="Q1985" s="1" t="s">
        <v>26</v>
      </c>
      <c r="R1985" s="1" t="s">
        <v>26</v>
      </c>
      <c r="S1985" s="1" t="s">
        <v>26</v>
      </c>
      <c r="T1985" s="1" t="s">
        <v>26</v>
      </c>
      <c r="U1985" s="1" t="s">
        <v>36</v>
      </c>
      <c r="V1985" s="1" t="s">
        <v>41</v>
      </c>
      <c r="W1985" s="1" t="s">
        <v>30</v>
      </c>
      <c r="X1985" s="1" t="s">
        <v>26</v>
      </c>
      <c r="Y1985">
        <v>2</v>
      </c>
    </row>
    <row r="1986" spans="1:25" x14ac:dyDescent="0.25">
      <c r="A1986" s="1" t="s">
        <v>25</v>
      </c>
      <c r="B1986" s="1" t="s">
        <v>26</v>
      </c>
      <c r="C1986" s="1" t="s">
        <v>26</v>
      </c>
      <c r="D1986" s="1" t="s">
        <v>46</v>
      </c>
      <c r="E1986" s="1" t="s">
        <v>53</v>
      </c>
      <c r="F1986">
        <v>2017</v>
      </c>
      <c r="G1986">
        <v>2017</v>
      </c>
      <c r="H1986">
        <v>2017</v>
      </c>
      <c r="I1986" s="1" t="s">
        <v>29</v>
      </c>
      <c r="J1986" s="1" t="s">
        <v>30</v>
      </c>
      <c r="K1986" s="1" t="s">
        <v>82</v>
      </c>
      <c r="L1986" s="1" t="s">
        <v>83</v>
      </c>
      <c r="M1986" s="1" t="s">
        <v>84</v>
      </c>
      <c r="N1986" s="1" t="s">
        <v>34</v>
      </c>
      <c r="O1986" s="1" t="s">
        <v>35</v>
      </c>
      <c r="P1986" s="1" t="s">
        <v>25</v>
      </c>
      <c r="Q1986" s="1" t="s">
        <v>26</v>
      </c>
      <c r="R1986" s="1" t="s">
        <v>26</v>
      </c>
      <c r="S1986" s="1" t="s">
        <v>25</v>
      </c>
      <c r="T1986" s="1" t="s">
        <v>25</v>
      </c>
      <c r="U1986" s="1" t="s">
        <v>36</v>
      </c>
      <c r="V1986" s="1" t="s">
        <v>41</v>
      </c>
      <c r="W1986" s="1" t="s">
        <v>30</v>
      </c>
      <c r="X1986" s="1" t="s">
        <v>26</v>
      </c>
      <c r="Y1986">
        <v>1</v>
      </c>
    </row>
    <row r="1987" spans="1:25" x14ac:dyDescent="0.25">
      <c r="A1987" s="1" t="s">
        <v>25</v>
      </c>
      <c r="B1987" s="1" t="s">
        <v>26</v>
      </c>
      <c r="C1987" s="1" t="s">
        <v>26</v>
      </c>
      <c r="D1987" s="1" t="s">
        <v>27</v>
      </c>
      <c r="E1987" s="1" t="s">
        <v>28</v>
      </c>
      <c r="F1987">
        <v>2016</v>
      </c>
      <c r="G1987">
        <v>2016</v>
      </c>
      <c r="H1987">
        <v>2016</v>
      </c>
      <c r="I1987" s="1" t="s">
        <v>29</v>
      </c>
      <c r="J1987" s="1" t="s">
        <v>30</v>
      </c>
      <c r="K1987" s="1" t="s">
        <v>124</v>
      </c>
      <c r="L1987" s="1" t="s">
        <v>154</v>
      </c>
      <c r="M1987" s="1" t="s">
        <v>126</v>
      </c>
      <c r="N1987" s="1" t="s">
        <v>34</v>
      </c>
      <c r="O1987" s="1" t="s">
        <v>35</v>
      </c>
      <c r="P1987" s="1" t="s">
        <v>25</v>
      </c>
      <c r="Q1987" s="1" t="s">
        <v>25</v>
      </c>
      <c r="R1987" s="1" t="s">
        <v>26</v>
      </c>
      <c r="S1987" s="1" t="s">
        <v>26</v>
      </c>
      <c r="T1987" s="1" t="s">
        <v>25</v>
      </c>
      <c r="U1987" s="1" t="s">
        <v>36</v>
      </c>
      <c r="V1987" s="1" t="s">
        <v>41</v>
      </c>
      <c r="W1987" s="1" t="s">
        <v>30</v>
      </c>
      <c r="X1987" s="1" t="s">
        <v>25</v>
      </c>
      <c r="Y1987">
        <v>1</v>
      </c>
    </row>
    <row r="1988" spans="1:25" x14ac:dyDescent="0.25">
      <c r="A1988" s="1" t="s">
        <v>25</v>
      </c>
      <c r="B1988" s="1" t="s">
        <v>26</v>
      </c>
      <c r="C1988" s="1" t="s">
        <v>26</v>
      </c>
      <c r="D1988" s="1" t="s">
        <v>27</v>
      </c>
      <c r="E1988" s="1" t="s">
        <v>28</v>
      </c>
      <c r="F1988">
        <v>2015</v>
      </c>
      <c r="G1988">
        <v>2015</v>
      </c>
      <c r="H1988">
        <v>2015</v>
      </c>
      <c r="I1988" s="1" t="s">
        <v>29</v>
      </c>
      <c r="J1988" s="1" t="s">
        <v>30</v>
      </c>
      <c r="K1988" s="1" t="s">
        <v>118</v>
      </c>
      <c r="L1988" s="1" t="s">
        <v>434</v>
      </c>
      <c r="M1988" s="1" t="s">
        <v>120</v>
      </c>
      <c r="N1988" s="1" t="s">
        <v>34</v>
      </c>
      <c r="O1988" s="1" t="s">
        <v>35</v>
      </c>
      <c r="P1988" s="1" t="s">
        <v>25</v>
      </c>
      <c r="Q1988" s="1" t="s">
        <v>25</v>
      </c>
      <c r="R1988" s="1" t="s">
        <v>26</v>
      </c>
      <c r="S1988" s="1" t="s">
        <v>26</v>
      </c>
      <c r="T1988" s="1" t="s">
        <v>25</v>
      </c>
      <c r="U1988" s="1" t="s">
        <v>36</v>
      </c>
      <c r="V1988" s="1" t="s">
        <v>41</v>
      </c>
      <c r="W1988" s="1" t="s">
        <v>30</v>
      </c>
      <c r="X1988" s="1" t="s">
        <v>25</v>
      </c>
      <c r="Y1988">
        <v>1</v>
      </c>
    </row>
    <row r="1989" spans="1:25" x14ac:dyDescent="0.25">
      <c r="A1989" s="1" t="s">
        <v>26</v>
      </c>
      <c r="B1989" s="1" t="s">
        <v>26</v>
      </c>
      <c r="C1989" s="1" t="s">
        <v>26</v>
      </c>
      <c r="D1989" s="1" t="s">
        <v>27</v>
      </c>
      <c r="E1989" s="1" t="s">
        <v>42</v>
      </c>
      <c r="F1989">
        <v>2015</v>
      </c>
      <c r="G1989">
        <v>2015</v>
      </c>
      <c r="H1989">
        <v>2015</v>
      </c>
      <c r="I1989" s="1" t="s">
        <v>29</v>
      </c>
      <c r="J1989" s="1" t="s">
        <v>30</v>
      </c>
      <c r="K1989" s="1" t="s">
        <v>78</v>
      </c>
      <c r="L1989" s="1" t="s">
        <v>225</v>
      </c>
      <c r="M1989" s="1" t="s">
        <v>80</v>
      </c>
      <c r="N1989" s="1" t="s">
        <v>34</v>
      </c>
      <c r="O1989" s="1" t="s">
        <v>35</v>
      </c>
      <c r="P1989" s="1" t="s">
        <v>26</v>
      </c>
      <c r="Q1989" s="1" t="s">
        <v>26</v>
      </c>
      <c r="R1989" s="1" t="s">
        <v>25</v>
      </c>
      <c r="S1989" s="1" t="s">
        <v>26</v>
      </c>
      <c r="T1989" s="1" t="s">
        <v>26</v>
      </c>
      <c r="U1989" s="1" t="s">
        <v>36</v>
      </c>
      <c r="V1989" s="1" t="s">
        <v>41</v>
      </c>
      <c r="W1989" s="1" t="s">
        <v>30</v>
      </c>
      <c r="X1989" s="1" t="s">
        <v>26</v>
      </c>
      <c r="Y1989">
        <v>1</v>
      </c>
    </row>
    <row r="1990" spans="1:25" x14ac:dyDescent="0.25">
      <c r="A1990" s="1" t="s">
        <v>25</v>
      </c>
      <c r="B1990" s="1" t="s">
        <v>26</v>
      </c>
      <c r="C1990" s="1" t="s">
        <v>26</v>
      </c>
      <c r="D1990" s="1" t="s">
        <v>27</v>
      </c>
      <c r="E1990" s="1" t="s">
        <v>28</v>
      </c>
      <c r="F1990">
        <v>2017</v>
      </c>
      <c r="G1990">
        <v>2017</v>
      </c>
      <c r="H1990">
        <v>2017</v>
      </c>
      <c r="I1990" s="1" t="s">
        <v>29</v>
      </c>
      <c r="J1990" s="1" t="s">
        <v>30</v>
      </c>
      <c r="K1990" s="1" t="s">
        <v>130</v>
      </c>
      <c r="L1990" s="1" t="s">
        <v>506</v>
      </c>
      <c r="M1990" s="1" t="s">
        <v>132</v>
      </c>
      <c r="N1990" s="1" t="s">
        <v>34</v>
      </c>
      <c r="O1990" s="1" t="s">
        <v>35</v>
      </c>
      <c r="P1990" s="1" t="s">
        <v>25</v>
      </c>
      <c r="Q1990" s="1" t="s">
        <v>25</v>
      </c>
      <c r="R1990" s="1" t="s">
        <v>26</v>
      </c>
      <c r="S1990" s="1" t="s">
        <v>26</v>
      </c>
      <c r="T1990" s="1" t="s">
        <v>25</v>
      </c>
      <c r="U1990" s="1" t="s">
        <v>36</v>
      </c>
      <c r="V1990" s="1" t="s">
        <v>41</v>
      </c>
      <c r="W1990" s="1" t="s">
        <v>30</v>
      </c>
      <c r="X1990" s="1" t="s">
        <v>25</v>
      </c>
      <c r="Y1990">
        <v>1</v>
      </c>
    </row>
    <row r="1991" spans="1:25" x14ac:dyDescent="0.25">
      <c r="A1991" s="1" t="s">
        <v>25</v>
      </c>
      <c r="B1991" s="1" t="s">
        <v>26</v>
      </c>
      <c r="C1991" s="1" t="s">
        <v>26</v>
      </c>
      <c r="D1991" s="1" t="s">
        <v>46</v>
      </c>
      <c r="E1991" s="1" t="s">
        <v>42</v>
      </c>
      <c r="F1991">
        <v>2017</v>
      </c>
      <c r="G1991">
        <v>2017</v>
      </c>
      <c r="H1991">
        <v>2015</v>
      </c>
      <c r="I1991" s="1" t="s">
        <v>29</v>
      </c>
      <c r="J1991" s="1" t="s">
        <v>30</v>
      </c>
      <c r="K1991" s="1" t="s">
        <v>159</v>
      </c>
      <c r="L1991" s="1" t="s">
        <v>303</v>
      </c>
      <c r="M1991" s="1" t="s">
        <v>161</v>
      </c>
      <c r="N1991" s="1" t="s">
        <v>34</v>
      </c>
      <c r="O1991" s="1" t="s">
        <v>35</v>
      </c>
      <c r="P1991" s="1" t="s">
        <v>26</v>
      </c>
      <c r="Q1991" s="1" t="s">
        <v>26</v>
      </c>
      <c r="R1991" s="1" t="s">
        <v>26</v>
      </c>
      <c r="S1991" s="1" t="s">
        <v>26</v>
      </c>
      <c r="T1991" s="1" t="s">
        <v>26</v>
      </c>
      <c r="U1991" s="1" t="s">
        <v>36</v>
      </c>
      <c r="V1991" s="1" t="s">
        <v>41</v>
      </c>
      <c r="W1991" s="1" t="s">
        <v>30</v>
      </c>
      <c r="X1991" s="1" t="s">
        <v>26</v>
      </c>
      <c r="Y1991">
        <v>1</v>
      </c>
    </row>
    <row r="1992" spans="1:25" x14ac:dyDescent="0.25">
      <c r="A1992" s="1" t="s">
        <v>25</v>
      </c>
      <c r="B1992" s="1" t="s">
        <v>26</v>
      </c>
      <c r="C1992" s="1" t="s">
        <v>26</v>
      </c>
      <c r="D1992" s="1" t="s">
        <v>27</v>
      </c>
      <c r="E1992" s="1" t="s">
        <v>42</v>
      </c>
      <c r="F1992">
        <v>2017</v>
      </c>
      <c r="G1992">
        <v>2017</v>
      </c>
      <c r="H1992">
        <v>2017</v>
      </c>
      <c r="I1992" s="1" t="s">
        <v>29</v>
      </c>
      <c r="J1992" s="1" t="s">
        <v>30</v>
      </c>
      <c r="K1992" s="1" t="s">
        <v>50</v>
      </c>
      <c r="L1992" s="1" t="s">
        <v>51</v>
      </c>
      <c r="M1992" s="1" t="s">
        <v>52</v>
      </c>
      <c r="N1992" s="1" t="s">
        <v>34</v>
      </c>
      <c r="O1992" s="1" t="s">
        <v>35</v>
      </c>
      <c r="P1992" s="1" t="s">
        <v>26</v>
      </c>
      <c r="Q1992" s="1" t="s">
        <v>26</v>
      </c>
      <c r="R1992" s="1" t="s">
        <v>26</v>
      </c>
      <c r="S1992" s="1" t="s">
        <v>26</v>
      </c>
      <c r="T1992" s="1" t="s">
        <v>26</v>
      </c>
      <c r="U1992" s="1" t="s">
        <v>36</v>
      </c>
      <c r="V1992" s="1" t="s">
        <v>41</v>
      </c>
      <c r="W1992" s="1" t="s">
        <v>122</v>
      </c>
      <c r="X1992" s="1" t="s">
        <v>26</v>
      </c>
      <c r="Y1992">
        <v>1</v>
      </c>
    </row>
    <row r="1993" spans="1:25" x14ac:dyDescent="0.25">
      <c r="A1993" s="1" t="s">
        <v>25</v>
      </c>
      <c r="B1993" s="1" t="s">
        <v>26</v>
      </c>
      <c r="C1993" s="1" t="s">
        <v>26</v>
      </c>
      <c r="D1993" s="1" t="s">
        <v>46</v>
      </c>
      <c r="E1993" s="1" t="s">
        <v>28</v>
      </c>
      <c r="F1993">
        <v>2015</v>
      </c>
      <c r="G1993">
        <v>2015</v>
      </c>
      <c r="H1993">
        <v>2015</v>
      </c>
      <c r="I1993" s="1" t="s">
        <v>29</v>
      </c>
      <c r="J1993" s="1" t="s">
        <v>30</v>
      </c>
      <c r="K1993" s="1" t="s">
        <v>60</v>
      </c>
      <c r="L1993" s="1" t="s">
        <v>507</v>
      </c>
      <c r="M1993" s="1" t="s">
        <v>74</v>
      </c>
      <c r="N1993" s="1" t="s">
        <v>34</v>
      </c>
      <c r="O1993" s="1" t="s">
        <v>35</v>
      </c>
      <c r="P1993" s="1" t="s">
        <v>25</v>
      </c>
      <c r="Q1993" s="1" t="s">
        <v>25</v>
      </c>
      <c r="R1993" s="1" t="s">
        <v>26</v>
      </c>
      <c r="S1993" s="1" t="s">
        <v>26</v>
      </c>
      <c r="T1993" s="1" t="s">
        <v>26</v>
      </c>
      <c r="U1993" s="1" t="s">
        <v>56</v>
      </c>
      <c r="V1993" s="1" t="s">
        <v>41</v>
      </c>
      <c r="W1993" s="1" t="s">
        <v>30</v>
      </c>
      <c r="X1993" s="1" t="s">
        <v>26</v>
      </c>
      <c r="Y1993">
        <v>1</v>
      </c>
    </row>
    <row r="1994" spans="1:25" x14ac:dyDescent="0.25">
      <c r="A1994" s="1" t="s">
        <v>25</v>
      </c>
      <c r="B1994" s="1" t="s">
        <v>26</v>
      </c>
      <c r="C1994" s="1" t="s">
        <v>26</v>
      </c>
      <c r="D1994" s="1" t="s">
        <v>27</v>
      </c>
      <c r="E1994" s="1" t="s">
        <v>28</v>
      </c>
      <c r="F1994">
        <v>2018</v>
      </c>
      <c r="G1994">
        <v>2018</v>
      </c>
      <c r="H1994">
        <v>2018</v>
      </c>
      <c r="I1994" s="1" t="s">
        <v>29</v>
      </c>
      <c r="J1994" s="1" t="s">
        <v>30</v>
      </c>
      <c r="K1994" s="1" t="s">
        <v>99</v>
      </c>
      <c r="L1994" s="1" t="s">
        <v>508</v>
      </c>
      <c r="M1994" s="1" t="s">
        <v>101</v>
      </c>
      <c r="N1994" s="1" t="s">
        <v>34</v>
      </c>
      <c r="O1994" s="1" t="s">
        <v>35</v>
      </c>
      <c r="P1994" s="1" t="s">
        <v>25</v>
      </c>
      <c r="Q1994" s="1" t="s">
        <v>25</v>
      </c>
      <c r="R1994" s="1" t="s">
        <v>26</v>
      </c>
      <c r="S1994" s="1" t="s">
        <v>25</v>
      </c>
      <c r="T1994" s="1" t="s">
        <v>26</v>
      </c>
      <c r="U1994" s="1" t="s">
        <v>36</v>
      </c>
      <c r="V1994" s="1" t="s">
        <v>41</v>
      </c>
      <c r="W1994" s="1" t="s">
        <v>30</v>
      </c>
      <c r="X1994" s="1" t="s">
        <v>25</v>
      </c>
      <c r="Y1994">
        <v>1</v>
      </c>
    </row>
    <row r="1995" spans="1:25" x14ac:dyDescent="0.25">
      <c r="A1995" s="1" t="s">
        <v>25</v>
      </c>
      <c r="B1995" s="1" t="s">
        <v>26</v>
      </c>
      <c r="C1995" s="1" t="s">
        <v>26</v>
      </c>
      <c r="D1995" s="1" t="s">
        <v>27</v>
      </c>
      <c r="E1995" s="1" t="s">
        <v>28</v>
      </c>
      <c r="F1995">
        <v>2016</v>
      </c>
      <c r="G1995">
        <v>2016</v>
      </c>
      <c r="H1995">
        <v>2016</v>
      </c>
      <c r="I1995" s="1" t="s">
        <v>29</v>
      </c>
      <c r="J1995" s="1" t="s">
        <v>30</v>
      </c>
      <c r="K1995" s="1" t="s">
        <v>50</v>
      </c>
      <c r="L1995" s="1" t="s">
        <v>51</v>
      </c>
      <c r="M1995" s="1" t="s">
        <v>52</v>
      </c>
      <c r="N1995" s="1" t="s">
        <v>34</v>
      </c>
      <c r="O1995" s="1" t="s">
        <v>35</v>
      </c>
      <c r="P1995" s="1" t="s">
        <v>25</v>
      </c>
      <c r="Q1995" s="1" t="s">
        <v>25</v>
      </c>
      <c r="R1995" s="1" t="s">
        <v>26</v>
      </c>
      <c r="S1995" s="1" t="s">
        <v>26</v>
      </c>
      <c r="T1995" s="1" t="s">
        <v>26</v>
      </c>
      <c r="U1995" s="1" t="s">
        <v>36</v>
      </c>
      <c r="V1995" s="1" t="s">
        <v>41</v>
      </c>
      <c r="W1995" s="1" t="s">
        <v>30</v>
      </c>
      <c r="X1995" s="1" t="s">
        <v>26</v>
      </c>
      <c r="Y1995">
        <v>1</v>
      </c>
    </row>
    <row r="1996" spans="1:25" x14ac:dyDescent="0.25">
      <c r="A1996" s="1" t="s">
        <v>25</v>
      </c>
      <c r="B1996" s="1" t="s">
        <v>26</v>
      </c>
      <c r="C1996" s="1" t="s">
        <v>26</v>
      </c>
      <c r="D1996" s="1" t="s">
        <v>46</v>
      </c>
      <c r="E1996" s="1" t="s">
        <v>42</v>
      </c>
      <c r="F1996">
        <v>2021</v>
      </c>
      <c r="G1996">
        <v>2021</v>
      </c>
      <c r="H1996">
        <v>2019</v>
      </c>
      <c r="I1996" s="1" t="s">
        <v>29</v>
      </c>
      <c r="J1996" s="1" t="s">
        <v>30</v>
      </c>
      <c r="K1996" s="1" t="s">
        <v>168</v>
      </c>
      <c r="L1996" s="1" t="s">
        <v>170</v>
      </c>
      <c r="M1996" s="1" t="s">
        <v>62</v>
      </c>
      <c r="N1996" s="1" t="s">
        <v>34</v>
      </c>
      <c r="O1996" s="1" t="s">
        <v>35</v>
      </c>
      <c r="P1996" s="1" t="s">
        <v>26</v>
      </c>
      <c r="Q1996" s="1" t="s">
        <v>26</v>
      </c>
      <c r="R1996" s="1" t="s">
        <v>26</v>
      </c>
      <c r="S1996" s="1" t="s">
        <v>26</v>
      </c>
      <c r="T1996" s="1" t="s">
        <v>26</v>
      </c>
      <c r="U1996" s="1" t="s">
        <v>36</v>
      </c>
      <c r="V1996" s="1" t="s">
        <v>41</v>
      </c>
      <c r="W1996" s="1" t="s">
        <v>551</v>
      </c>
      <c r="X1996" s="1" t="s">
        <v>26</v>
      </c>
      <c r="Y1996">
        <v>1</v>
      </c>
    </row>
    <row r="1997" spans="1:25" x14ac:dyDescent="0.25">
      <c r="A1997" s="1" t="s">
        <v>25</v>
      </c>
      <c r="B1997" s="1" t="s">
        <v>26</v>
      </c>
      <c r="C1997" s="1" t="s">
        <v>26</v>
      </c>
      <c r="D1997" s="1" t="s">
        <v>27</v>
      </c>
      <c r="E1997" s="1" t="s">
        <v>28</v>
      </c>
      <c r="F1997">
        <v>2017</v>
      </c>
      <c r="G1997">
        <v>2017</v>
      </c>
      <c r="H1997">
        <v>2017</v>
      </c>
      <c r="I1997" s="1" t="s">
        <v>29</v>
      </c>
      <c r="J1997" s="1" t="s">
        <v>30</v>
      </c>
      <c r="K1997" s="1" t="s">
        <v>66</v>
      </c>
      <c r="L1997" s="1" t="s">
        <v>92</v>
      </c>
      <c r="M1997" s="1" t="s">
        <v>68</v>
      </c>
      <c r="N1997" s="1" t="s">
        <v>34</v>
      </c>
      <c r="O1997" s="1" t="s">
        <v>35</v>
      </c>
      <c r="P1997" s="1" t="s">
        <v>25</v>
      </c>
      <c r="Q1997" s="1" t="s">
        <v>25</v>
      </c>
      <c r="R1997" s="1" t="s">
        <v>26</v>
      </c>
      <c r="S1997" s="1" t="s">
        <v>26</v>
      </c>
      <c r="T1997" s="1" t="s">
        <v>26</v>
      </c>
      <c r="U1997" s="1" t="s">
        <v>36</v>
      </c>
      <c r="V1997" s="1" t="s">
        <v>41</v>
      </c>
      <c r="W1997" s="1" t="s">
        <v>30</v>
      </c>
      <c r="X1997" s="1" t="s">
        <v>26</v>
      </c>
      <c r="Y1997">
        <v>1</v>
      </c>
    </row>
    <row r="1998" spans="1:25" x14ac:dyDescent="0.25">
      <c r="A1998" s="1" t="s">
        <v>25</v>
      </c>
      <c r="B1998" s="1" t="s">
        <v>26</v>
      </c>
      <c r="C1998" s="1" t="s">
        <v>26</v>
      </c>
      <c r="D1998" s="1" t="s">
        <v>46</v>
      </c>
      <c r="E1998" s="1" t="s">
        <v>69</v>
      </c>
      <c r="F1998">
        <v>2017</v>
      </c>
      <c r="G1998">
        <v>2017</v>
      </c>
      <c r="H1998">
        <v>2017</v>
      </c>
      <c r="I1998" s="1" t="s">
        <v>29</v>
      </c>
      <c r="J1998" s="1" t="s">
        <v>30</v>
      </c>
      <c r="K1998" s="1" t="s">
        <v>159</v>
      </c>
      <c r="L1998" s="1" t="s">
        <v>245</v>
      </c>
      <c r="M1998" s="1" t="s">
        <v>161</v>
      </c>
      <c r="N1998" s="1" t="s">
        <v>34</v>
      </c>
      <c r="O1998" s="1" t="s">
        <v>35</v>
      </c>
      <c r="P1998" s="1" t="s">
        <v>25</v>
      </c>
      <c r="Q1998" s="1" t="s">
        <v>26</v>
      </c>
      <c r="R1998" s="1" t="s">
        <v>26</v>
      </c>
      <c r="S1998" s="1" t="s">
        <v>26</v>
      </c>
      <c r="T1998" s="1" t="s">
        <v>25</v>
      </c>
      <c r="U1998" s="1" t="s">
        <v>36</v>
      </c>
      <c r="V1998" s="1" t="s">
        <v>41</v>
      </c>
      <c r="W1998" s="1" t="s">
        <v>30</v>
      </c>
      <c r="X1998" s="1" t="s">
        <v>26</v>
      </c>
      <c r="Y1998">
        <v>1</v>
      </c>
    </row>
    <row r="1999" spans="1:25" x14ac:dyDescent="0.25">
      <c r="A1999" s="1" t="s">
        <v>25</v>
      </c>
      <c r="B1999" s="1" t="s">
        <v>26</v>
      </c>
      <c r="C1999" s="1" t="s">
        <v>26</v>
      </c>
      <c r="D1999" s="1" t="s">
        <v>46</v>
      </c>
      <c r="E1999" s="1" t="s">
        <v>53</v>
      </c>
      <c r="F1999">
        <v>2019</v>
      </c>
      <c r="G1999">
        <v>2019</v>
      </c>
      <c r="H1999">
        <v>2019</v>
      </c>
      <c r="I1999" s="1" t="s">
        <v>29</v>
      </c>
      <c r="J1999" s="1" t="s">
        <v>30</v>
      </c>
      <c r="K1999" s="1" t="s">
        <v>130</v>
      </c>
      <c r="L1999" s="1" t="s">
        <v>300</v>
      </c>
      <c r="M1999" s="1" t="s">
        <v>132</v>
      </c>
      <c r="N1999" s="1" t="s">
        <v>34</v>
      </c>
      <c r="O1999" s="1" t="s">
        <v>35</v>
      </c>
      <c r="P1999" s="1" t="s">
        <v>25</v>
      </c>
      <c r="Q1999" s="1" t="s">
        <v>26</v>
      </c>
      <c r="R1999" s="1" t="s">
        <v>26</v>
      </c>
      <c r="S1999" s="1" t="s">
        <v>25</v>
      </c>
      <c r="T1999" s="1" t="s">
        <v>25</v>
      </c>
      <c r="U1999" s="1" t="s">
        <v>36</v>
      </c>
      <c r="V1999" s="1" t="s">
        <v>41</v>
      </c>
      <c r="W1999" s="1" t="s">
        <v>30</v>
      </c>
      <c r="X1999" s="1" t="s">
        <v>26</v>
      </c>
      <c r="Y1999">
        <v>1</v>
      </c>
    </row>
    <row r="2000" spans="1:25" x14ac:dyDescent="0.25">
      <c r="A2000" s="1" t="s">
        <v>25</v>
      </c>
      <c r="B2000" s="1" t="s">
        <v>26</v>
      </c>
      <c r="C2000" s="1" t="s">
        <v>26</v>
      </c>
      <c r="D2000" s="1" t="s">
        <v>46</v>
      </c>
      <c r="E2000" s="1" t="s">
        <v>42</v>
      </c>
      <c r="F2000">
        <v>2020</v>
      </c>
      <c r="G2000">
        <v>2020</v>
      </c>
      <c r="H2000">
        <v>2020</v>
      </c>
      <c r="I2000" s="1" t="s">
        <v>29</v>
      </c>
      <c r="J2000" s="1" t="s">
        <v>30</v>
      </c>
      <c r="K2000" s="1" t="s">
        <v>104</v>
      </c>
      <c r="L2000" s="1" t="s">
        <v>113</v>
      </c>
      <c r="M2000" s="1" t="s">
        <v>106</v>
      </c>
      <c r="N2000" s="1" t="s">
        <v>34</v>
      </c>
      <c r="O2000" s="1" t="s">
        <v>35</v>
      </c>
      <c r="P2000" s="1" t="s">
        <v>26</v>
      </c>
      <c r="Q2000" s="1" t="s">
        <v>26</v>
      </c>
      <c r="R2000" s="1" t="s">
        <v>26</v>
      </c>
      <c r="S2000" s="1" t="s">
        <v>26</v>
      </c>
      <c r="T2000" s="1" t="s">
        <v>26</v>
      </c>
      <c r="U2000" s="1" t="s">
        <v>36</v>
      </c>
      <c r="V2000" s="1" t="s">
        <v>41</v>
      </c>
      <c r="W2000" s="1" t="s">
        <v>30</v>
      </c>
      <c r="X2000" s="1" t="s">
        <v>26</v>
      </c>
      <c r="Y2000">
        <v>1</v>
      </c>
    </row>
    <row r="2001" spans="1:25" x14ac:dyDescent="0.25">
      <c r="A2001" s="1" t="s">
        <v>25</v>
      </c>
      <c r="B2001" s="1" t="s">
        <v>26</v>
      </c>
      <c r="C2001" s="1" t="s">
        <v>26</v>
      </c>
      <c r="D2001" s="1" t="s">
        <v>46</v>
      </c>
      <c r="E2001" s="1" t="s">
        <v>42</v>
      </c>
      <c r="F2001">
        <v>2020</v>
      </c>
      <c r="G2001">
        <v>2020</v>
      </c>
      <c r="H2001">
        <v>2020</v>
      </c>
      <c r="I2001" s="1" t="s">
        <v>29</v>
      </c>
      <c r="J2001" s="1" t="s">
        <v>30</v>
      </c>
      <c r="K2001" s="1" t="s">
        <v>130</v>
      </c>
      <c r="L2001" s="1" t="s">
        <v>300</v>
      </c>
      <c r="M2001" s="1" t="s">
        <v>132</v>
      </c>
      <c r="N2001" s="1" t="s">
        <v>34</v>
      </c>
      <c r="O2001" s="1" t="s">
        <v>35</v>
      </c>
      <c r="P2001" s="1" t="s">
        <v>26</v>
      </c>
      <c r="Q2001" s="1" t="s">
        <v>26</v>
      </c>
      <c r="R2001" s="1" t="s">
        <v>26</v>
      </c>
      <c r="S2001" s="1" t="s">
        <v>26</v>
      </c>
      <c r="T2001" s="1" t="s">
        <v>26</v>
      </c>
      <c r="U2001" s="1" t="s">
        <v>36</v>
      </c>
      <c r="V2001" s="1" t="s">
        <v>41</v>
      </c>
      <c r="W2001" s="1" t="s">
        <v>30</v>
      </c>
      <c r="X2001" s="1" t="s">
        <v>25</v>
      </c>
      <c r="Y2001">
        <v>1</v>
      </c>
    </row>
    <row r="2002" spans="1:25" x14ac:dyDescent="0.25">
      <c r="A2002" s="1" t="s">
        <v>25</v>
      </c>
      <c r="B2002" s="1" t="s">
        <v>26</v>
      </c>
      <c r="C2002" s="1" t="s">
        <v>26</v>
      </c>
      <c r="D2002" s="1" t="s">
        <v>46</v>
      </c>
      <c r="E2002" s="1" t="s">
        <v>42</v>
      </c>
      <c r="F2002">
        <v>2016</v>
      </c>
      <c r="G2002">
        <v>2016</v>
      </c>
      <c r="H2002">
        <v>2016</v>
      </c>
      <c r="I2002" s="1" t="s">
        <v>29</v>
      </c>
      <c r="J2002" s="1" t="s">
        <v>30</v>
      </c>
      <c r="K2002" s="1" t="s">
        <v>118</v>
      </c>
      <c r="L2002" s="1" t="s">
        <v>119</v>
      </c>
      <c r="M2002" s="1" t="s">
        <v>120</v>
      </c>
      <c r="N2002" s="1" t="s">
        <v>34</v>
      </c>
      <c r="O2002" s="1" t="s">
        <v>35</v>
      </c>
      <c r="P2002" s="1" t="s">
        <v>26</v>
      </c>
      <c r="Q2002" s="1" t="s">
        <v>26</v>
      </c>
      <c r="R2002" s="1" t="s">
        <v>26</v>
      </c>
      <c r="S2002" s="1" t="s">
        <v>26</v>
      </c>
      <c r="T2002" s="1" t="s">
        <v>26</v>
      </c>
      <c r="U2002" s="1" t="s">
        <v>36</v>
      </c>
      <c r="V2002" s="1" t="s">
        <v>41</v>
      </c>
      <c r="W2002" s="1" t="s">
        <v>30</v>
      </c>
      <c r="X2002" s="1" t="s">
        <v>25</v>
      </c>
      <c r="Y2002">
        <v>1</v>
      </c>
    </row>
    <row r="2003" spans="1:25" x14ac:dyDescent="0.25">
      <c r="A2003" s="1" t="s">
        <v>25</v>
      </c>
      <c r="B2003" s="1" t="s">
        <v>26</v>
      </c>
      <c r="C2003" s="1" t="s">
        <v>26</v>
      </c>
      <c r="D2003" s="1" t="s">
        <v>46</v>
      </c>
      <c r="E2003" s="1" t="s">
        <v>53</v>
      </c>
      <c r="F2003">
        <v>2017</v>
      </c>
      <c r="G2003">
        <v>2017</v>
      </c>
      <c r="H2003">
        <v>2017</v>
      </c>
      <c r="I2003" s="1" t="s">
        <v>29</v>
      </c>
      <c r="J2003" s="1" t="s">
        <v>30</v>
      </c>
      <c r="K2003" s="1" t="s">
        <v>60</v>
      </c>
      <c r="L2003" s="1" t="s">
        <v>514</v>
      </c>
      <c r="M2003" s="1" t="s">
        <v>74</v>
      </c>
      <c r="N2003" s="1" t="s">
        <v>34</v>
      </c>
      <c r="O2003" s="1" t="s">
        <v>35</v>
      </c>
      <c r="P2003" s="1" t="s">
        <v>25</v>
      </c>
      <c r="Q2003" s="1" t="s">
        <v>26</v>
      </c>
      <c r="R2003" s="1" t="s">
        <v>26</v>
      </c>
      <c r="S2003" s="1" t="s">
        <v>25</v>
      </c>
      <c r="T2003" s="1" t="s">
        <v>25</v>
      </c>
      <c r="U2003" s="1" t="s">
        <v>36</v>
      </c>
      <c r="V2003" s="1" t="s">
        <v>41</v>
      </c>
      <c r="W2003" s="1" t="s">
        <v>30</v>
      </c>
      <c r="X2003" s="1" t="s">
        <v>26</v>
      </c>
      <c r="Y2003">
        <v>1</v>
      </c>
    </row>
    <row r="2004" spans="1:25" x14ac:dyDescent="0.25">
      <c r="A2004" s="1" t="s">
        <v>25</v>
      </c>
      <c r="B2004" s="1" t="s">
        <v>26</v>
      </c>
      <c r="C2004" s="1" t="s">
        <v>26</v>
      </c>
      <c r="D2004" s="1" t="s">
        <v>46</v>
      </c>
      <c r="E2004" s="1" t="s">
        <v>69</v>
      </c>
      <c r="F2004">
        <v>2019</v>
      </c>
      <c r="G2004">
        <v>2019</v>
      </c>
      <c r="H2004">
        <v>2018</v>
      </c>
      <c r="I2004" s="1" t="s">
        <v>29</v>
      </c>
      <c r="J2004" s="1" t="s">
        <v>30</v>
      </c>
      <c r="K2004" s="1" t="s">
        <v>168</v>
      </c>
      <c r="L2004" s="1" t="s">
        <v>223</v>
      </c>
      <c r="M2004" s="1" t="s">
        <v>62</v>
      </c>
      <c r="N2004" s="1" t="s">
        <v>34</v>
      </c>
      <c r="O2004" s="1" t="s">
        <v>35</v>
      </c>
      <c r="P2004" s="1" t="s">
        <v>25</v>
      </c>
      <c r="Q2004" s="1" t="s">
        <v>26</v>
      </c>
      <c r="R2004" s="1" t="s">
        <v>26</v>
      </c>
      <c r="S2004" s="1" t="s">
        <v>26</v>
      </c>
      <c r="T2004" s="1" t="s">
        <v>26</v>
      </c>
      <c r="U2004" s="1" t="s">
        <v>36</v>
      </c>
      <c r="V2004" s="1" t="s">
        <v>41</v>
      </c>
      <c r="W2004" s="1" t="s">
        <v>551</v>
      </c>
      <c r="X2004" s="1" t="s">
        <v>25</v>
      </c>
      <c r="Y2004">
        <v>1</v>
      </c>
    </row>
    <row r="2005" spans="1:25" x14ac:dyDescent="0.25">
      <c r="A2005" s="1" t="s">
        <v>26</v>
      </c>
      <c r="B2005" s="1" t="s">
        <v>25</v>
      </c>
      <c r="C2005" s="1" t="s">
        <v>26</v>
      </c>
      <c r="D2005" s="1" t="s">
        <v>46</v>
      </c>
      <c r="E2005" s="1" t="s">
        <v>53</v>
      </c>
      <c r="F2005">
        <v>2017</v>
      </c>
      <c r="G2005">
        <v>2019</v>
      </c>
      <c r="H2005">
        <v>2017</v>
      </c>
      <c r="I2005" s="1" t="s">
        <v>29</v>
      </c>
      <c r="J2005" s="1" t="s">
        <v>30</v>
      </c>
      <c r="K2005" s="1" t="s">
        <v>38</v>
      </c>
      <c r="L2005" s="1" t="s">
        <v>156</v>
      </c>
      <c r="M2005" s="1" t="s">
        <v>40</v>
      </c>
      <c r="N2005" s="1" t="s">
        <v>34</v>
      </c>
      <c r="O2005" s="1" t="s">
        <v>35</v>
      </c>
      <c r="P2005" s="1" t="s">
        <v>25</v>
      </c>
      <c r="Q2005" s="1" t="s">
        <v>26</v>
      </c>
      <c r="R2005" s="1" t="s">
        <v>26</v>
      </c>
      <c r="S2005" s="1" t="s">
        <v>25</v>
      </c>
      <c r="T2005" s="1" t="s">
        <v>25</v>
      </c>
      <c r="U2005" s="1" t="s">
        <v>36</v>
      </c>
      <c r="V2005" s="1" t="s">
        <v>41</v>
      </c>
      <c r="W2005" s="1" t="s">
        <v>30</v>
      </c>
      <c r="X2005" s="1" t="s">
        <v>26</v>
      </c>
      <c r="Y2005">
        <v>3</v>
      </c>
    </row>
    <row r="2006" spans="1:25" x14ac:dyDescent="0.25">
      <c r="A2006" s="1" t="s">
        <v>25</v>
      </c>
      <c r="B2006" s="1" t="s">
        <v>26</v>
      </c>
      <c r="C2006" s="1" t="s">
        <v>26</v>
      </c>
      <c r="D2006" s="1" t="s">
        <v>46</v>
      </c>
      <c r="E2006" s="1" t="s">
        <v>42</v>
      </c>
      <c r="F2006">
        <v>2021</v>
      </c>
      <c r="G2006">
        <v>2021</v>
      </c>
      <c r="H2006">
        <v>2020</v>
      </c>
      <c r="I2006" s="1" t="s">
        <v>29</v>
      </c>
      <c r="J2006" s="1" t="s">
        <v>30</v>
      </c>
      <c r="K2006" s="1" t="s">
        <v>60</v>
      </c>
      <c r="L2006" s="1" t="s">
        <v>135</v>
      </c>
      <c r="M2006" s="1" t="s">
        <v>74</v>
      </c>
      <c r="N2006" s="1" t="s">
        <v>34</v>
      </c>
      <c r="O2006" s="1" t="s">
        <v>35</v>
      </c>
      <c r="P2006" s="1" t="s">
        <v>26</v>
      </c>
      <c r="Q2006" s="1" t="s">
        <v>26</v>
      </c>
      <c r="R2006" s="1" t="s">
        <v>26</v>
      </c>
      <c r="S2006" s="1" t="s">
        <v>26</v>
      </c>
      <c r="T2006" s="1" t="s">
        <v>26</v>
      </c>
      <c r="U2006" s="1" t="s">
        <v>36</v>
      </c>
      <c r="V2006" s="1" t="s">
        <v>41</v>
      </c>
      <c r="W2006" s="1" t="s">
        <v>30</v>
      </c>
      <c r="X2006" s="1" t="s">
        <v>26</v>
      </c>
      <c r="Y2006">
        <v>1</v>
      </c>
    </row>
    <row r="2007" spans="1:25" x14ac:dyDescent="0.25">
      <c r="A2007" s="1" t="s">
        <v>25</v>
      </c>
      <c r="B2007" s="1" t="s">
        <v>26</v>
      </c>
      <c r="C2007" s="1" t="s">
        <v>26</v>
      </c>
      <c r="D2007" s="1" t="s">
        <v>27</v>
      </c>
      <c r="E2007" s="1" t="s">
        <v>28</v>
      </c>
      <c r="F2007">
        <v>2019</v>
      </c>
      <c r="G2007">
        <v>2019</v>
      </c>
      <c r="H2007">
        <v>2019</v>
      </c>
      <c r="I2007" s="1" t="s">
        <v>29</v>
      </c>
      <c r="J2007" s="1" t="s">
        <v>30</v>
      </c>
      <c r="K2007" s="1" t="s">
        <v>78</v>
      </c>
      <c r="L2007" s="1" t="s">
        <v>518</v>
      </c>
      <c r="M2007" s="1" t="s">
        <v>80</v>
      </c>
      <c r="N2007" s="1" t="s">
        <v>34</v>
      </c>
      <c r="O2007" s="1" t="s">
        <v>35</v>
      </c>
      <c r="P2007" s="1" t="s">
        <v>25</v>
      </c>
      <c r="Q2007" s="1" t="s">
        <v>25</v>
      </c>
      <c r="R2007" s="1" t="s">
        <v>26</v>
      </c>
      <c r="S2007" s="1" t="s">
        <v>25</v>
      </c>
      <c r="T2007" s="1" t="s">
        <v>25</v>
      </c>
      <c r="U2007" s="1" t="s">
        <v>36</v>
      </c>
      <c r="V2007" s="1" t="s">
        <v>41</v>
      </c>
      <c r="W2007" s="1" t="s">
        <v>30</v>
      </c>
      <c r="X2007" s="1" t="s">
        <v>26</v>
      </c>
      <c r="Y2007">
        <v>1</v>
      </c>
    </row>
    <row r="2008" spans="1:25" x14ac:dyDescent="0.25">
      <c r="A2008" s="1" t="s">
        <v>25</v>
      </c>
      <c r="B2008" s="1" t="s">
        <v>26</v>
      </c>
      <c r="C2008" s="1" t="s">
        <v>26</v>
      </c>
      <c r="D2008" s="1" t="s">
        <v>27</v>
      </c>
      <c r="E2008" s="1" t="s">
        <v>28</v>
      </c>
      <c r="F2008">
        <v>2016</v>
      </c>
      <c r="G2008">
        <v>2016</v>
      </c>
      <c r="H2008">
        <v>2016</v>
      </c>
      <c r="I2008" s="1" t="s">
        <v>29</v>
      </c>
      <c r="J2008" s="1" t="s">
        <v>30</v>
      </c>
      <c r="K2008" s="1" t="s">
        <v>38</v>
      </c>
      <c r="L2008" s="1" t="s">
        <v>187</v>
      </c>
      <c r="M2008" s="1" t="s">
        <v>40</v>
      </c>
      <c r="N2008" s="1" t="s">
        <v>34</v>
      </c>
      <c r="O2008" s="1" t="s">
        <v>35</v>
      </c>
      <c r="P2008" s="1" t="s">
        <v>25</v>
      </c>
      <c r="Q2008" s="1" t="s">
        <v>25</v>
      </c>
      <c r="R2008" s="1" t="s">
        <v>26</v>
      </c>
      <c r="S2008" s="1" t="s">
        <v>25</v>
      </c>
      <c r="T2008" s="1" t="s">
        <v>25</v>
      </c>
      <c r="U2008" s="1" t="s">
        <v>36</v>
      </c>
      <c r="V2008" s="1" t="s">
        <v>41</v>
      </c>
      <c r="W2008" s="1" t="s">
        <v>30</v>
      </c>
      <c r="X2008" s="1" t="s">
        <v>25</v>
      </c>
      <c r="Y2008">
        <v>1</v>
      </c>
    </row>
    <row r="2009" spans="1:25" x14ac:dyDescent="0.25">
      <c r="A2009" s="1" t="s">
        <v>25</v>
      </c>
      <c r="B2009" s="1" t="s">
        <v>26</v>
      </c>
      <c r="C2009" s="1" t="s">
        <v>26</v>
      </c>
      <c r="D2009" s="1" t="s">
        <v>27</v>
      </c>
      <c r="E2009" s="1" t="s">
        <v>28</v>
      </c>
      <c r="F2009">
        <v>2020</v>
      </c>
      <c r="G2009">
        <v>2020</v>
      </c>
      <c r="H2009">
        <v>2020</v>
      </c>
      <c r="I2009" s="1" t="s">
        <v>29</v>
      </c>
      <c r="J2009" s="1" t="s">
        <v>30</v>
      </c>
      <c r="K2009" s="1" t="s">
        <v>38</v>
      </c>
      <c r="L2009" s="1" t="s">
        <v>519</v>
      </c>
      <c r="M2009" s="1" t="s">
        <v>40</v>
      </c>
      <c r="N2009" s="1" t="s">
        <v>34</v>
      </c>
      <c r="O2009" s="1" t="s">
        <v>35</v>
      </c>
      <c r="P2009" s="1" t="s">
        <v>25</v>
      </c>
      <c r="Q2009" s="1" t="s">
        <v>25</v>
      </c>
      <c r="R2009" s="1" t="s">
        <v>26</v>
      </c>
      <c r="S2009" s="1" t="s">
        <v>25</v>
      </c>
      <c r="T2009" s="1" t="s">
        <v>25</v>
      </c>
      <c r="U2009" s="1" t="s">
        <v>36</v>
      </c>
      <c r="V2009" s="1" t="s">
        <v>41</v>
      </c>
      <c r="W2009" s="1" t="s">
        <v>30</v>
      </c>
      <c r="X2009" s="1" t="s">
        <v>25</v>
      </c>
      <c r="Y2009">
        <v>1</v>
      </c>
    </row>
    <row r="2010" spans="1:25" x14ac:dyDescent="0.25">
      <c r="A2010" s="1" t="s">
        <v>25</v>
      </c>
      <c r="B2010" s="1" t="s">
        <v>26</v>
      </c>
      <c r="C2010" s="1" t="s">
        <v>26</v>
      </c>
      <c r="D2010" s="1" t="s">
        <v>46</v>
      </c>
      <c r="E2010" s="1" t="s">
        <v>53</v>
      </c>
      <c r="F2010">
        <v>2017</v>
      </c>
      <c r="G2010">
        <v>2017</v>
      </c>
      <c r="H2010">
        <v>2017</v>
      </c>
      <c r="I2010" s="1" t="s">
        <v>29</v>
      </c>
      <c r="J2010" s="1" t="s">
        <v>30</v>
      </c>
      <c r="K2010" s="1" t="s">
        <v>31</v>
      </c>
      <c r="L2010" s="1" t="s">
        <v>254</v>
      </c>
      <c r="M2010" s="1" t="s">
        <v>33</v>
      </c>
      <c r="N2010" s="1" t="s">
        <v>34</v>
      </c>
      <c r="O2010" s="1" t="s">
        <v>35</v>
      </c>
      <c r="P2010" s="1" t="s">
        <v>25</v>
      </c>
      <c r="Q2010" s="1" t="s">
        <v>26</v>
      </c>
      <c r="R2010" s="1" t="s">
        <v>26</v>
      </c>
      <c r="S2010" s="1" t="s">
        <v>25</v>
      </c>
      <c r="T2010" s="1" t="s">
        <v>25</v>
      </c>
      <c r="U2010" s="1" t="s">
        <v>36</v>
      </c>
      <c r="V2010" s="1" t="s">
        <v>41</v>
      </c>
      <c r="W2010" s="1" t="s">
        <v>30</v>
      </c>
      <c r="X2010" s="1" t="s">
        <v>26</v>
      </c>
      <c r="Y2010">
        <v>2</v>
      </c>
    </row>
    <row r="2011" spans="1:25" x14ac:dyDescent="0.25">
      <c r="A2011" s="1" t="s">
        <v>25</v>
      </c>
      <c r="B2011" s="1" t="s">
        <v>26</v>
      </c>
      <c r="C2011" s="1" t="s">
        <v>26</v>
      </c>
      <c r="D2011" s="1" t="s">
        <v>27</v>
      </c>
      <c r="E2011" s="1" t="s">
        <v>42</v>
      </c>
      <c r="F2011">
        <v>2017</v>
      </c>
      <c r="G2011">
        <v>2017</v>
      </c>
      <c r="H2011">
        <v>2017</v>
      </c>
      <c r="I2011" s="1" t="s">
        <v>29</v>
      </c>
      <c r="J2011" s="1" t="s">
        <v>30</v>
      </c>
      <c r="K2011" s="1" t="s">
        <v>43</v>
      </c>
      <c r="L2011" s="1" t="s">
        <v>44</v>
      </c>
      <c r="M2011" s="1" t="s">
        <v>45</v>
      </c>
      <c r="N2011" s="1" t="s">
        <v>34</v>
      </c>
      <c r="O2011" s="1" t="s">
        <v>35</v>
      </c>
      <c r="P2011" s="1" t="s">
        <v>26</v>
      </c>
      <c r="Q2011" s="1" t="s">
        <v>26</v>
      </c>
      <c r="R2011" s="1" t="s">
        <v>26</v>
      </c>
      <c r="S2011" s="1" t="s">
        <v>26</v>
      </c>
      <c r="T2011" s="1" t="s">
        <v>26</v>
      </c>
      <c r="U2011" s="1" t="s">
        <v>36</v>
      </c>
      <c r="V2011" s="1" t="s">
        <v>41</v>
      </c>
      <c r="W2011" s="1" t="s">
        <v>30</v>
      </c>
      <c r="X2011" s="1" t="s">
        <v>25</v>
      </c>
      <c r="Y2011">
        <v>2</v>
      </c>
    </row>
    <row r="2012" spans="1:25" x14ac:dyDescent="0.25">
      <c r="A2012" s="1" t="s">
        <v>25</v>
      </c>
      <c r="B2012" s="1" t="s">
        <v>26</v>
      </c>
      <c r="C2012" s="1" t="s">
        <v>26</v>
      </c>
      <c r="D2012" s="1" t="s">
        <v>27</v>
      </c>
      <c r="E2012" s="1" t="s">
        <v>28</v>
      </c>
      <c r="F2012">
        <v>2017</v>
      </c>
      <c r="G2012">
        <v>2017</v>
      </c>
      <c r="H2012">
        <v>2017</v>
      </c>
      <c r="I2012" s="1" t="s">
        <v>29</v>
      </c>
      <c r="J2012" s="1" t="s">
        <v>30</v>
      </c>
      <c r="K2012" s="1" t="s">
        <v>60</v>
      </c>
      <c r="L2012" s="1" t="s">
        <v>523</v>
      </c>
      <c r="M2012" s="1" t="s">
        <v>74</v>
      </c>
      <c r="N2012" s="1" t="s">
        <v>34</v>
      </c>
      <c r="O2012" s="1" t="s">
        <v>35</v>
      </c>
      <c r="P2012" s="1" t="s">
        <v>25</v>
      </c>
      <c r="Q2012" s="1" t="s">
        <v>25</v>
      </c>
      <c r="R2012" s="1" t="s">
        <v>26</v>
      </c>
      <c r="S2012" s="1" t="s">
        <v>26</v>
      </c>
      <c r="T2012" s="1" t="s">
        <v>26</v>
      </c>
      <c r="U2012" s="1" t="s">
        <v>36</v>
      </c>
      <c r="V2012" s="1" t="s">
        <v>41</v>
      </c>
      <c r="W2012" s="1" t="s">
        <v>30</v>
      </c>
      <c r="X2012" s="1" t="s">
        <v>25</v>
      </c>
      <c r="Y2012">
        <v>1</v>
      </c>
    </row>
    <row r="2013" spans="1:25" x14ac:dyDescent="0.25">
      <c r="A2013" s="1" t="s">
        <v>25</v>
      </c>
      <c r="B2013" s="1" t="s">
        <v>26</v>
      </c>
      <c r="C2013" s="1" t="s">
        <v>26</v>
      </c>
      <c r="D2013" s="1" t="s">
        <v>27</v>
      </c>
      <c r="E2013" s="1" t="s">
        <v>28</v>
      </c>
      <c r="F2013">
        <v>2016</v>
      </c>
      <c r="G2013">
        <v>2016</v>
      </c>
      <c r="H2013">
        <v>2016</v>
      </c>
      <c r="I2013" s="1" t="s">
        <v>29</v>
      </c>
      <c r="J2013" s="1" t="s">
        <v>30</v>
      </c>
      <c r="K2013" s="1" t="s">
        <v>38</v>
      </c>
      <c r="L2013" s="1" t="s">
        <v>39</v>
      </c>
      <c r="M2013" s="1" t="s">
        <v>40</v>
      </c>
      <c r="N2013" s="1" t="s">
        <v>34</v>
      </c>
      <c r="O2013" s="1" t="s">
        <v>35</v>
      </c>
      <c r="P2013" s="1" t="s">
        <v>25</v>
      </c>
      <c r="Q2013" s="1" t="s">
        <v>25</v>
      </c>
      <c r="R2013" s="1" t="s">
        <v>26</v>
      </c>
      <c r="S2013" s="1" t="s">
        <v>26</v>
      </c>
      <c r="T2013" s="1" t="s">
        <v>26</v>
      </c>
      <c r="U2013" s="1" t="s">
        <v>36</v>
      </c>
      <c r="V2013" s="1" t="s">
        <v>41</v>
      </c>
      <c r="W2013" s="1" t="s">
        <v>30</v>
      </c>
      <c r="X2013" s="1" t="s">
        <v>26</v>
      </c>
      <c r="Y2013">
        <v>1</v>
      </c>
    </row>
    <row r="2014" spans="1:25" x14ac:dyDescent="0.25">
      <c r="A2014" s="1" t="s">
        <v>25</v>
      </c>
      <c r="B2014" s="1" t="s">
        <v>26</v>
      </c>
      <c r="C2014" s="1" t="s">
        <v>26</v>
      </c>
      <c r="D2014" s="1" t="s">
        <v>46</v>
      </c>
      <c r="E2014" s="1" t="s">
        <v>53</v>
      </c>
      <c r="F2014">
        <v>2019</v>
      </c>
      <c r="G2014">
        <v>2019</v>
      </c>
      <c r="H2014">
        <v>2019</v>
      </c>
      <c r="I2014" s="1" t="s">
        <v>29</v>
      </c>
      <c r="J2014" s="1" t="s">
        <v>30</v>
      </c>
      <c r="K2014" s="1" t="s">
        <v>60</v>
      </c>
      <c r="L2014" s="1" t="s">
        <v>135</v>
      </c>
      <c r="M2014" s="1" t="s">
        <v>74</v>
      </c>
      <c r="N2014" s="1" t="s">
        <v>34</v>
      </c>
      <c r="O2014" s="1" t="s">
        <v>35</v>
      </c>
      <c r="P2014" s="1" t="s">
        <v>25</v>
      </c>
      <c r="Q2014" s="1" t="s">
        <v>26</v>
      </c>
      <c r="R2014" s="1" t="s">
        <v>26</v>
      </c>
      <c r="S2014" s="1" t="s">
        <v>26</v>
      </c>
      <c r="T2014" s="1" t="s">
        <v>26</v>
      </c>
      <c r="U2014" s="1" t="s">
        <v>56</v>
      </c>
      <c r="V2014" s="1" t="s">
        <v>41</v>
      </c>
      <c r="W2014" s="1" t="s">
        <v>551</v>
      </c>
      <c r="X2014" s="1" t="s">
        <v>26</v>
      </c>
      <c r="Y2014">
        <v>1</v>
      </c>
    </row>
    <row r="2015" spans="1:25" x14ac:dyDescent="0.25">
      <c r="A2015" s="1" t="s">
        <v>25</v>
      </c>
      <c r="B2015" s="1" t="s">
        <v>26</v>
      </c>
      <c r="C2015" s="1" t="s">
        <v>26</v>
      </c>
      <c r="D2015" s="1" t="s">
        <v>27</v>
      </c>
      <c r="E2015" s="1" t="s">
        <v>28</v>
      </c>
      <c r="F2015">
        <v>2016</v>
      </c>
      <c r="G2015">
        <v>2016</v>
      </c>
      <c r="H2015">
        <v>2016</v>
      </c>
      <c r="I2015" s="1" t="s">
        <v>29</v>
      </c>
      <c r="J2015" s="1" t="s">
        <v>30</v>
      </c>
      <c r="K2015" s="1" t="s">
        <v>66</v>
      </c>
      <c r="L2015" s="1" t="s">
        <v>452</v>
      </c>
      <c r="M2015" s="1" t="s">
        <v>175</v>
      </c>
      <c r="N2015" s="1" t="s">
        <v>34</v>
      </c>
      <c r="O2015" s="1" t="s">
        <v>35</v>
      </c>
      <c r="P2015" s="1" t="s">
        <v>25</v>
      </c>
      <c r="Q2015" s="1" t="s">
        <v>25</v>
      </c>
      <c r="R2015" s="1" t="s">
        <v>26</v>
      </c>
      <c r="S2015" s="1" t="s">
        <v>25</v>
      </c>
      <c r="T2015" s="1" t="s">
        <v>25</v>
      </c>
      <c r="U2015" s="1" t="s">
        <v>36</v>
      </c>
      <c r="V2015" s="1" t="s">
        <v>41</v>
      </c>
      <c r="W2015" s="1" t="s">
        <v>30</v>
      </c>
      <c r="X2015" s="1" t="s">
        <v>25</v>
      </c>
      <c r="Y2015">
        <v>1</v>
      </c>
    </row>
    <row r="2016" spans="1:25" x14ac:dyDescent="0.25">
      <c r="A2016" s="1" t="s">
        <v>25</v>
      </c>
      <c r="B2016" s="1" t="s">
        <v>26</v>
      </c>
      <c r="C2016" s="1" t="s">
        <v>26</v>
      </c>
      <c r="D2016" s="1" t="s">
        <v>46</v>
      </c>
      <c r="E2016" s="1" t="s">
        <v>42</v>
      </c>
      <c r="F2016">
        <v>2016</v>
      </c>
      <c r="G2016">
        <v>2016</v>
      </c>
      <c r="H2016">
        <v>2016</v>
      </c>
      <c r="I2016" s="1" t="s">
        <v>29</v>
      </c>
      <c r="J2016" s="1" t="s">
        <v>30</v>
      </c>
      <c r="K2016" s="1" t="s">
        <v>159</v>
      </c>
      <c r="L2016" s="1" t="s">
        <v>245</v>
      </c>
      <c r="M2016" s="1" t="s">
        <v>161</v>
      </c>
      <c r="N2016" s="1" t="s">
        <v>34</v>
      </c>
      <c r="O2016" s="1" t="s">
        <v>35</v>
      </c>
      <c r="P2016" s="1" t="s">
        <v>26</v>
      </c>
      <c r="Q2016" s="1" t="s">
        <v>26</v>
      </c>
      <c r="R2016" s="1" t="s">
        <v>26</v>
      </c>
      <c r="S2016" s="1" t="s">
        <v>26</v>
      </c>
      <c r="T2016" s="1" t="s">
        <v>26</v>
      </c>
      <c r="U2016" s="1" t="s">
        <v>36</v>
      </c>
      <c r="V2016" s="1" t="s">
        <v>41</v>
      </c>
      <c r="W2016" s="1" t="s">
        <v>30</v>
      </c>
      <c r="X2016" s="1" t="s">
        <v>25</v>
      </c>
      <c r="Y2016">
        <v>1</v>
      </c>
    </row>
    <row r="2017" spans="1:25" x14ac:dyDescent="0.25">
      <c r="A2017" s="1" t="s">
        <v>25</v>
      </c>
      <c r="B2017" s="1" t="s">
        <v>26</v>
      </c>
      <c r="C2017" s="1" t="s">
        <v>26</v>
      </c>
      <c r="D2017" s="1" t="s">
        <v>27</v>
      </c>
      <c r="E2017" s="1" t="s">
        <v>28</v>
      </c>
      <c r="F2017">
        <v>2017</v>
      </c>
      <c r="G2017">
        <v>2017</v>
      </c>
      <c r="H2017">
        <v>2017</v>
      </c>
      <c r="I2017" s="1" t="s">
        <v>29</v>
      </c>
      <c r="J2017" s="1" t="s">
        <v>30</v>
      </c>
      <c r="K2017" s="1" t="s">
        <v>43</v>
      </c>
      <c r="L2017" s="1" t="s">
        <v>44</v>
      </c>
      <c r="M2017" s="1" t="s">
        <v>45</v>
      </c>
      <c r="N2017" s="1" t="s">
        <v>34</v>
      </c>
      <c r="O2017" s="1" t="s">
        <v>35</v>
      </c>
      <c r="P2017" s="1" t="s">
        <v>25</v>
      </c>
      <c r="Q2017" s="1" t="s">
        <v>25</v>
      </c>
      <c r="R2017" s="1" t="s">
        <v>26</v>
      </c>
      <c r="S2017" s="1" t="s">
        <v>25</v>
      </c>
      <c r="T2017" s="1" t="s">
        <v>25</v>
      </c>
      <c r="U2017" s="1" t="s">
        <v>56</v>
      </c>
      <c r="V2017" s="1" t="s">
        <v>41</v>
      </c>
      <c r="W2017" s="1" t="s">
        <v>30</v>
      </c>
      <c r="X2017" s="1" t="s">
        <v>26</v>
      </c>
      <c r="Y2017">
        <v>3</v>
      </c>
    </row>
    <row r="2018" spans="1:25" x14ac:dyDescent="0.25">
      <c r="A2018" s="1" t="s">
        <v>26</v>
      </c>
      <c r="B2018" s="1" t="s">
        <v>25</v>
      </c>
      <c r="C2018" s="1" t="s">
        <v>26</v>
      </c>
      <c r="D2018" s="1" t="s">
        <v>27</v>
      </c>
      <c r="E2018" s="1" t="s">
        <v>28</v>
      </c>
      <c r="F2018">
        <v>2019</v>
      </c>
      <c r="G2018">
        <v>2020</v>
      </c>
      <c r="H2018">
        <v>2019</v>
      </c>
      <c r="I2018" s="1" t="s">
        <v>29</v>
      </c>
      <c r="J2018" s="1" t="s">
        <v>30</v>
      </c>
      <c r="K2018" s="1" t="s">
        <v>66</v>
      </c>
      <c r="L2018" s="1" t="s">
        <v>241</v>
      </c>
      <c r="M2018" s="1" t="s">
        <v>175</v>
      </c>
      <c r="N2018" s="1" t="s">
        <v>34</v>
      </c>
      <c r="O2018" s="1" t="s">
        <v>35</v>
      </c>
      <c r="P2018" s="1" t="s">
        <v>25</v>
      </c>
      <c r="Q2018" s="1" t="s">
        <v>25</v>
      </c>
      <c r="R2018" s="1" t="s">
        <v>26</v>
      </c>
      <c r="S2018" s="1" t="s">
        <v>25</v>
      </c>
      <c r="T2018" s="1" t="s">
        <v>25</v>
      </c>
      <c r="U2018" s="1" t="s">
        <v>36</v>
      </c>
      <c r="V2018" s="1" t="s">
        <v>41</v>
      </c>
      <c r="W2018" s="1" t="s">
        <v>30</v>
      </c>
      <c r="X2018" s="1" t="s">
        <v>26</v>
      </c>
      <c r="Y2018">
        <v>1</v>
      </c>
    </row>
    <row r="2019" spans="1:25" x14ac:dyDescent="0.25">
      <c r="A2019" s="1" t="s">
        <v>25</v>
      </c>
      <c r="B2019" s="1" t="s">
        <v>26</v>
      </c>
      <c r="C2019" s="1" t="s">
        <v>26</v>
      </c>
      <c r="D2019" s="1" t="s">
        <v>46</v>
      </c>
      <c r="E2019" s="1" t="s">
        <v>28</v>
      </c>
      <c r="F2019">
        <v>2015</v>
      </c>
      <c r="G2019">
        <v>2015</v>
      </c>
      <c r="H2019">
        <v>2015</v>
      </c>
      <c r="I2019" s="1" t="s">
        <v>29</v>
      </c>
      <c r="J2019" s="1" t="s">
        <v>30</v>
      </c>
      <c r="K2019" s="1" t="s">
        <v>60</v>
      </c>
      <c r="L2019" s="1" t="s">
        <v>507</v>
      </c>
      <c r="M2019" s="1" t="s">
        <v>74</v>
      </c>
      <c r="N2019" s="1" t="s">
        <v>34</v>
      </c>
      <c r="O2019" s="1" t="s">
        <v>35</v>
      </c>
      <c r="P2019" s="1" t="s">
        <v>25</v>
      </c>
      <c r="Q2019" s="1" t="s">
        <v>25</v>
      </c>
      <c r="R2019" s="1" t="s">
        <v>26</v>
      </c>
      <c r="S2019" s="1" t="s">
        <v>26</v>
      </c>
      <c r="T2019" s="1" t="s">
        <v>26</v>
      </c>
      <c r="U2019" s="1" t="s">
        <v>36</v>
      </c>
      <c r="V2019" s="1" t="s">
        <v>41</v>
      </c>
      <c r="W2019" s="1" t="s">
        <v>30</v>
      </c>
      <c r="X2019" s="1" t="s">
        <v>26</v>
      </c>
      <c r="Y2019">
        <v>1</v>
      </c>
    </row>
    <row r="2020" spans="1:25" x14ac:dyDescent="0.25">
      <c r="A2020" s="1" t="s">
        <v>25</v>
      </c>
      <c r="B2020" s="1" t="s">
        <v>26</v>
      </c>
      <c r="C2020" s="1" t="s">
        <v>26</v>
      </c>
      <c r="D2020" s="1" t="s">
        <v>46</v>
      </c>
      <c r="E2020" s="1" t="s">
        <v>53</v>
      </c>
      <c r="F2020">
        <v>2020</v>
      </c>
      <c r="G2020">
        <v>2020</v>
      </c>
      <c r="H2020">
        <v>2020</v>
      </c>
      <c r="I2020" s="1" t="s">
        <v>29</v>
      </c>
      <c r="J2020" s="1" t="s">
        <v>30</v>
      </c>
      <c r="K2020" s="1" t="s">
        <v>82</v>
      </c>
      <c r="L2020" s="1" t="s">
        <v>138</v>
      </c>
      <c r="M2020" s="1" t="s">
        <v>84</v>
      </c>
      <c r="N2020" s="1" t="s">
        <v>34</v>
      </c>
      <c r="O2020" s="1" t="s">
        <v>35</v>
      </c>
      <c r="P2020" s="1" t="s">
        <v>25</v>
      </c>
      <c r="Q2020" s="1" t="s">
        <v>26</v>
      </c>
      <c r="R2020" s="1" t="s">
        <v>26</v>
      </c>
      <c r="S2020" s="1" t="s">
        <v>25</v>
      </c>
      <c r="T2020" s="1" t="s">
        <v>25</v>
      </c>
      <c r="U2020" s="1" t="s">
        <v>36</v>
      </c>
      <c r="V2020" s="1" t="s">
        <v>41</v>
      </c>
      <c r="W2020" s="1" t="s">
        <v>30</v>
      </c>
      <c r="X2020" s="1" t="s">
        <v>25</v>
      </c>
      <c r="Y2020">
        <v>1</v>
      </c>
    </row>
    <row r="2021" spans="1:25" x14ac:dyDescent="0.25">
      <c r="A2021" s="1" t="s">
        <v>26</v>
      </c>
      <c r="B2021" s="1" t="s">
        <v>25</v>
      </c>
      <c r="C2021" s="1" t="s">
        <v>26</v>
      </c>
      <c r="D2021" s="1" t="s">
        <v>46</v>
      </c>
      <c r="E2021" s="1" t="s">
        <v>53</v>
      </c>
      <c r="F2021">
        <v>2019</v>
      </c>
      <c r="G2021">
        <v>2019</v>
      </c>
      <c r="H2021">
        <v>2017</v>
      </c>
      <c r="I2021" s="1" t="s">
        <v>29</v>
      </c>
      <c r="J2021" s="1" t="s">
        <v>30</v>
      </c>
      <c r="K2021" s="1" t="s">
        <v>75</v>
      </c>
      <c r="L2021" s="1" t="s">
        <v>133</v>
      </c>
      <c r="M2021" s="1" t="s">
        <v>77</v>
      </c>
      <c r="N2021" s="1" t="s">
        <v>34</v>
      </c>
      <c r="O2021" s="1" t="s">
        <v>35</v>
      </c>
      <c r="P2021" s="1" t="s">
        <v>25</v>
      </c>
      <c r="Q2021" s="1" t="s">
        <v>26</v>
      </c>
      <c r="R2021" s="1" t="s">
        <v>26</v>
      </c>
      <c r="S2021" s="1" t="s">
        <v>25</v>
      </c>
      <c r="T2021" s="1" t="s">
        <v>25</v>
      </c>
      <c r="U2021" s="1" t="s">
        <v>56</v>
      </c>
      <c r="V2021" s="1" t="s">
        <v>41</v>
      </c>
      <c r="W2021" s="1" t="s">
        <v>551</v>
      </c>
      <c r="X2021" s="1" t="s">
        <v>26</v>
      </c>
      <c r="Y2021">
        <v>1</v>
      </c>
    </row>
    <row r="2022" spans="1:25" x14ac:dyDescent="0.25">
      <c r="A2022" s="1" t="s">
        <v>26</v>
      </c>
      <c r="B2022" s="1" t="s">
        <v>26</v>
      </c>
      <c r="C2022" s="1" t="s">
        <v>26</v>
      </c>
      <c r="D2022" s="1" t="s">
        <v>27</v>
      </c>
      <c r="E2022" s="1" t="s">
        <v>42</v>
      </c>
      <c r="F2022">
        <v>2016</v>
      </c>
      <c r="G2022">
        <v>2016</v>
      </c>
      <c r="H2022">
        <v>2016</v>
      </c>
      <c r="I2022" s="1" t="s">
        <v>29</v>
      </c>
      <c r="J2022" s="1" t="s">
        <v>30</v>
      </c>
      <c r="K2022" s="1" t="s">
        <v>43</v>
      </c>
      <c r="L2022" s="1" t="s">
        <v>44</v>
      </c>
      <c r="M2022" s="1" t="s">
        <v>45</v>
      </c>
      <c r="N2022" s="1" t="s">
        <v>34</v>
      </c>
      <c r="O2022" s="1" t="s">
        <v>35</v>
      </c>
      <c r="P2022" s="1" t="s">
        <v>26</v>
      </c>
      <c r="Q2022" s="1" t="s">
        <v>26</v>
      </c>
      <c r="R2022" s="1" t="s">
        <v>25</v>
      </c>
      <c r="S2022" s="1" t="s">
        <v>26</v>
      </c>
      <c r="T2022" s="1" t="s">
        <v>26</v>
      </c>
      <c r="U2022" s="1" t="s">
        <v>56</v>
      </c>
      <c r="V2022" s="1" t="s">
        <v>41</v>
      </c>
      <c r="W2022" s="1" t="s">
        <v>30</v>
      </c>
      <c r="X2022" s="1" t="s">
        <v>26</v>
      </c>
      <c r="Y2022">
        <v>2</v>
      </c>
    </row>
    <row r="2023" spans="1:25" x14ac:dyDescent="0.25">
      <c r="A2023" s="1" t="s">
        <v>25</v>
      </c>
      <c r="B2023" s="1" t="s">
        <v>26</v>
      </c>
      <c r="C2023" s="1" t="s">
        <v>26</v>
      </c>
      <c r="D2023" s="1" t="s">
        <v>27</v>
      </c>
      <c r="E2023" s="1" t="s">
        <v>28</v>
      </c>
      <c r="F2023">
        <v>2016</v>
      </c>
      <c r="G2023">
        <v>2016</v>
      </c>
      <c r="H2023">
        <v>2016</v>
      </c>
      <c r="I2023" s="1" t="s">
        <v>29</v>
      </c>
      <c r="J2023" s="1" t="s">
        <v>30</v>
      </c>
      <c r="K2023" s="1" t="s">
        <v>63</v>
      </c>
      <c r="L2023" s="1" t="s">
        <v>64</v>
      </c>
      <c r="M2023" s="1" t="s">
        <v>65</v>
      </c>
      <c r="N2023" s="1" t="s">
        <v>34</v>
      </c>
      <c r="O2023" s="1" t="s">
        <v>35</v>
      </c>
      <c r="P2023" s="1" t="s">
        <v>25</v>
      </c>
      <c r="Q2023" s="1" t="s">
        <v>25</v>
      </c>
      <c r="R2023" s="1" t="s">
        <v>26</v>
      </c>
      <c r="S2023" s="1" t="s">
        <v>25</v>
      </c>
      <c r="T2023" s="1" t="s">
        <v>25</v>
      </c>
      <c r="U2023" s="1" t="s">
        <v>36</v>
      </c>
      <c r="V2023" s="1" t="s">
        <v>41</v>
      </c>
      <c r="W2023" s="1" t="s">
        <v>30</v>
      </c>
      <c r="X2023" s="1" t="s">
        <v>25</v>
      </c>
      <c r="Y2023">
        <v>1</v>
      </c>
    </row>
    <row r="2024" spans="1:25" x14ac:dyDescent="0.25">
      <c r="A2024" s="1" t="s">
        <v>25</v>
      </c>
      <c r="B2024" s="1" t="s">
        <v>26</v>
      </c>
      <c r="C2024" s="1" t="s">
        <v>26</v>
      </c>
      <c r="D2024" s="1" t="s">
        <v>27</v>
      </c>
      <c r="E2024" s="1" t="s">
        <v>42</v>
      </c>
      <c r="F2024">
        <v>2017</v>
      </c>
      <c r="G2024">
        <v>2017</v>
      </c>
      <c r="H2024">
        <v>2017</v>
      </c>
      <c r="I2024" s="1" t="s">
        <v>29</v>
      </c>
      <c r="J2024" s="1" t="s">
        <v>30</v>
      </c>
      <c r="K2024" s="1" t="s">
        <v>130</v>
      </c>
      <c r="L2024" s="1" t="s">
        <v>336</v>
      </c>
      <c r="M2024" s="1" t="s">
        <v>132</v>
      </c>
      <c r="N2024" s="1" t="s">
        <v>34</v>
      </c>
      <c r="O2024" s="1" t="s">
        <v>35</v>
      </c>
      <c r="P2024" s="1" t="s">
        <v>26</v>
      </c>
      <c r="Q2024" s="1" t="s">
        <v>26</v>
      </c>
      <c r="R2024" s="1" t="s">
        <v>26</v>
      </c>
      <c r="S2024" s="1" t="s">
        <v>26</v>
      </c>
      <c r="T2024" s="1" t="s">
        <v>26</v>
      </c>
      <c r="U2024" s="1" t="s">
        <v>56</v>
      </c>
      <c r="V2024" s="1" t="s">
        <v>41</v>
      </c>
      <c r="W2024" s="1" t="s">
        <v>30</v>
      </c>
      <c r="X2024" s="1" t="s">
        <v>25</v>
      </c>
      <c r="Y2024">
        <v>1</v>
      </c>
    </row>
    <row r="2025" spans="1:25" x14ac:dyDescent="0.25">
      <c r="A2025" s="1" t="s">
        <v>25</v>
      </c>
      <c r="B2025" s="1" t="s">
        <v>26</v>
      </c>
      <c r="C2025" s="1" t="s">
        <v>26</v>
      </c>
      <c r="D2025" s="1" t="s">
        <v>27</v>
      </c>
      <c r="E2025" s="1" t="s">
        <v>42</v>
      </c>
      <c r="F2025">
        <v>2016</v>
      </c>
      <c r="G2025">
        <v>2016</v>
      </c>
      <c r="H2025">
        <v>2016</v>
      </c>
      <c r="I2025" s="1" t="s">
        <v>29</v>
      </c>
      <c r="J2025" s="1" t="s">
        <v>30</v>
      </c>
      <c r="K2025" s="1" t="s">
        <v>43</v>
      </c>
      <c r="L2025" s="1" t="s">
        <v>44</v>
      </c>
      <c r="M2025" s="1" t="s">
        <v>45</v>
      </c>
      <c r="N2025" s="1" t="s">
        <v>34</v>
      </c>
      <c r="O2025" s="1" t="s">
        <v>35</v>
      </c>
      <c r="P2025" s="1" t="s">
        <v>26</v>
      </c>
      <c r="Q2025" s="1" t="s">
        <v>26</v>
      </c>
      <c r="R2025" s="1" t="s">
        <v>26</v>
      </c>
      <c r="S2025" s="1" t="s">
        <v>26</v>
      </c>
      <c r="T2025" s="1" t="s">
        <v>26</v>
      </c>
      <c r="U2025" s="1" t="s">
        <v>56</v>
      </c>
      <c r="V2025" s="1" t="s">
        <v>41</v>
      </c>
      <c r="W2025" s="1" t="s">
        <v>30</v>
      </c>
      <c r="X2025" s="1" t="s">
        <v>26</v>
      </c>
      <c r="Y2025">
        <v>2</v>
      </c>
    </row>
    <row r="2026" spans="1:25" x14ac:dyDescent="0.25">
      <c r="A2026" s="1" t="s">
        <v>25</v>
      </c>
      <c r="B2026" s="1" t="s">
        <v>26</v>
      </c>
      <c r="C2026" s="1" t="s">
        <v>26</v>
      </c>
      <c r="D2026" s="1" t="s">
        <v>46</v>
      </c>
      <c r="E2026" s="1" t="s">
        <v>42</v>
      </c>
      <c r="F2026">
        <v>2019</v>
      </c>
      <c r="G2026">
        <v>2019</v>
      </c>
      <c r="H2026">
        <v>2019</v>
      </c>
      <c r="I2026" s="1" t="s">
        <v>29</v>
      </c>
      <c r="J2026" s="1" t="s">
        <v>30</v>
      </c>
      <c r="K2026" s="1" t="s">
        <v>124</v>
      </c>
      <c r="L2026" s="1" t="s">
        <v>154</v>
      </c>
      <c r="M2026" s="1" t="s">
        <v>126</v>
      </c>
      <c r="N2026" s="1" t="s">
        <v>34</v>
      </c>
      <c r="O2026" s="1" t="s">
        <v>35</v>
      </c>
      <c r="P2026" s="1" t="s">
        <v>26</v>
      </c>
      <c r="Q2026" s="1" t="s">
        <v>26</v>
      </c>
      <c r="R2026" s="1" t="s">
        <v>26</v>
      </c>
      <c r="S2026" s="1" t="s">
        <v>26</v>
      </c>
      <c r="T2026" s="1" t="s">
        <v>26</v>
      </c>
      <c r="U2026" s="1" t="s">
        <v>36</v>
      </c>
      <c r="V2026" s="1" t="s">
        <v>41</v>
      </c>
      <c r="W2026" s="1" t="s">
        <v>122</v>
      </c>
      <c r="X2026" s="1" t="s">
        <v>26</v>
      </c>
      <c r="Y2026">
        <v>1</v>
      </c>
    </row>
    <row r="2027" spans="1:25" x14ac:dyDescent="0.25">
      <c r="A2027" s="1" t="s">
        <v>25</v>
      </c>
      <c r="B2027" s="1" t="s">
        <v>26</v>
      </c>
      <c r="C2027" s="1" t="s">
        <v>26</v>
      </c>
      <c r="D2027" s="1" t="s">
        <v>46</v>
      </c>
      <c r="E2027" s="1" t="s">
        <v>42</v>
      </c>
      <c r="F2027">
        <v>2020</v>
      </c>
      <c r="G2027">
        <v>2020</v>
      </c>
      <c r="H2027">
        <v>2020</v>
      </c>
      <c r="I2027" s="1" t="s">
        <v>29</v>
      </c>
      <c r="J2027" s="1" t="s">
        <v>30</v>
      </c>
      <c r="K2027" s="1" t="s">
        <v>66</v>
      </c>
      <c r="L2027" s="1" t="s">
        <v>67</v>
      </c>
      <c r="M2027" s="1" t="s">
        <v>68</v>
      </c>
      <c r="N2027" s="1" t="s">
        <v>34</v>
      </c>
      <c r="O2027" s="1" t="s">
        <v>35</v>
      </c>
      <c r="P2027" s="1" t="s">
        <v>26</v>
      </c>
      <c r="Q2027" s="1" t="s">
        <v>26</v>
      </c>
      <c r="R2027" s="1" t="s">
        <v>26</v>
      </c>
      <c r="S2027" s="1" t="s">
        <v>26</v>
      </c>
      <c r="T2027" s="1" t="s">
        <v>26</v>
      </c>
      <c r="U2027" s="1" t="s">
        <v>36</v>
      </c>
      <c r="V2027" s="1" t="s">
        <v>41</v>
      </c>
      <c r="W2027" s="1" t="s">
        <v>551</v>
      </c>
      <c r="X2027" s="1" t="s">
        <v>26</v>
      </c>
      <c r="Y2027">
        <v>1</v>
      </c>
    </row>
    <row r="2028" spans="1:25" x14ac:dyDescent="0.25">
      <c r="A2028" s="1" t="s">
        <v>25</v>
      </c>
      <c r="B2028" s="1" t="s">
        <v>26</v>
      </c>
      <c r="C2028" s="1" t="s">
        <v>26</v>
      </c>
      <c r="D2028" s="1" t="s">
        <v>27</v>
      </c>
      <c r="E2028" s="1" t="s">
        <v>28</v>
      </c>
      <c r="F2028">
        <v>2016</v>
      </c>
      <c r="G2028">
        <v>2016</v>
      </c>
      <c r="H2028">
        <v>2016</v>
      </c>
      <c r="I2028" s="1" t="s">
        <v>29</v>
      </c>
      <c r="J2028" s="1" t="s">
        <v>30</v>
      </c>
      <c r="K2028" s="1" t="s">
        <v>86</v>
      </c>
      <c r="L2028" s="1" t="s">
        <v>266</v>
      </c>
      <c r="M2028" s="1" t="s">
        <v>88</v>
      </c>
      <c r="N2028" s="1" t="s">
        <v>34</v>
      </c>
      <c r="O2028" s="1" t="s">
        <v>35</v>
      </c>
      <c r="P2028" s="1" t="s">
        <v>25</v>
      </c>
      <c r="Q2028" s="1" t="s">
        <v>25</v>
      </c>
      <c r="R2028" s="1" t="s">
        <v>26</v>
      </c>
      <c r="S2028" s="1" t="s">
        <v>25</v>
      </c>
      <c r="T2028" s="1" t="s">
        <v>25</v>
      </c>
      <c r="U2028" s="1" t="s">
        <v>36</v>
      </c>
      <c r="V2028" s="1" t="s">
        <v>41</v>
      </c>
      <c r="W2028" s="1" t="s">
        <v>30</v>
      </c>
      <c r="X2028" s="1" t="s">
        <v>25</v>
      </c>
      <c r="Y2028">
        <v>1</v>
      </c>
    </row>
    <row r="2029" spans="1:25" x14ac:dyDescent="0.25">
      <c r="A2029" s="1" t="s">
        <v>25</v>
      </c>
      <c r="B2029" s="1" t="s">
        <v>26</v>
      </c>
      <c r="C2029" s="1" t="s">
        <v>26</v>
      </c>
      <c r="D2029" s="1" t="s">
        <v>27</v>
      </c>
      <c r="E2029" s="1" t="s">
        <v>42</v>
      </c>
      <c r="F2029">
        <v>2019</v>
      </c>
      <c r="G2029">
        <v>2019</v>
      </c>
      <c r="H2029">
        <v>2018</v>
      </c>
      <c r="I2029" s="1" t="s">
        <v>29</v>
      </c>
      <c r="J2029" s="1" t="s">
        <v>30</v>
      </c>
      <c r="K2029" s="1" t="s">
        <v>66</v>
      </c>
      <c r="L2029" s="1" t="s">
        <v>67</v>
      </c>
      <c r="M2029" s="1" t="s">
        <v>68</v>
      </c>
      <c r="N2029" s="1" t="s">
        <v>34</v>
      </c>
      <c r="O2029" s="1" t="s">
        <v>35</v>
      </c>
      <c r="P2029" s="1" t="s">
        <v>26</v>
      </c>
      <c r="Q2029" s="1" t="s">
        <v>26</v>
      </c>
      <c r="R2029" s="1" t="s">
        <v>26</v>
      </c>
      <c r="S2029" s="1" t="s">
        <v>26</v>
      </c>
      <c r="T2029" s="1" t="s">
        <v>26</v>
      </c>
      <c r="U2029" s="1" t="s">
        <v>36</v>
      </c>
      <c r="V2029" s="1" t="s">
        <v>41</v>
      </c>
      <c r="W2029" s="1" t="s">
        <v>30</v>
      </c>
      <c r="X2029" s="1" t="s">
        <v>26</v>
      </c>
      <c r="Y2029">
        <v>1</v>
      </c>
    </row>
    <row r="2030" spans="1:25" x14ac:dyDescent="0.25">
      <c r="A2030" s="1" t="s">
        <v>26</v>
      </c>
      <c r="B2030" s="1" t="s">
        <v>26</v>
      </c>
      <c r="C2030" s="1" t="s">
        <v>26</v>
      </c>
      <c r="D2030" s="1" t="s">
        <v>27</v>
      </c>
      <c r="E2030" s="1" t="s">
        <v>42</v>
      </c>
      <c r="F2030">
        <v>2015</v>
      </c>
      <c r="G2030">
        <v>2015</v>
      </c>
      <c r="H2030">
        <v>2015</v>
      </c>
      <c r="I2030" s="1" t="s">
        <v>29</v>
      </c>
      <c r="J2030" s="1" t="s">
        <v>30</v>
      </c>
      <c r="K2030" s="1" t="s">
        <v>43</v>
      </c>
      <c r="L2030" s="1" t="s">
        <v>44</v>
      </c>
      <c r="M2030" s="1" t="s">
        <v>45</v>
      </c>
      <c r="N2030" s="1" t="s">
        <v>34</v>
      </c>
      <c r="O2030" s="1" t="s">
        <v>35</v>
      </c>
      <c r="P2030" s="1" t="s">
        <v>26</v>
      </c>
      <c r="Q2030" s="1" t="s">
        <v>26</v>
      </c>
      <c r="R2030" s="1" t="s">
        <v>25</v>
      </c>
      <c r="S2030" s="1" t="s">
        <v>26</v>
      </c>
      <c r="T2030" s="1" t="s">
        <v>26</v>
      </c>
      <c r="U2030" s="1" t="s">
        <v>36</v>
      </c>
      <c r="V2030" s="1" t="s">
        <v>41</v>
      </c>
      <c r="W2030" s="1" t="s">
        <v>30</v>
      </c>
      <c r="X2030" s="1" t="s">
        <v>26</v>
      </c>
      <c r="Y2030">
        <v>1</v>
      </c>
    </row>
    <row r="2031" spans="1:25" x14ac:dyDescent="0.25">
      <c r="A2031" s="1" t="s">
        <v>25</v>
      </c>
      <c r="B2031" s="1" t="s">
        <v>26</v>
      </c>
      <c r="C2031" s="1" t="s">
        <v>26</v>
      </c>
      <c r="D2031" s="1" t="s">
        <v>27</v>
      </c>
      <c r="E2031" s="1" t="s">
        <v>28</v>
      </c>
      <c r="F2031">
        <v>2019</v>
      </c>
      <c r="G2031">
        <v>2019</v>
      </c>
      <c r="H2031">
        <v>2019</v>
      </c>
      <c r="I2031" s="1" t="s">
        <v>29</v>
      </c>
      <c r="J2031" s="1" t="s">
        <v>30</v>
      </c>
      <c r="K2031" s="1" t="s">
        <v>66</v>
      </c>
      <c r="L2031" s="1" t="s">
        <v>67</v>
      </c>
      <c r="M2031" s="1" t="s">
        <v>68</v>
      </c>
      <c r="N2031" s="1" t="s">
        <v>34</v>
      </c>
      <c r="O2031" s="1" t="s">
        <v>35</v>
      </c>
      <c r="P2031" s="1" t="s">
        <v>25</v>
      </c>
      <c r="Q2031" s="1" t="s">
        <v>25</v>
      </c>
      <c r="R2031" s="1" t="s">
        <v>26</v>
      </c>
      <c r="S2031" s="1" t="s">
        <v>25</v>
      </c>
      <c r="T2031" s="1" t="s">
        <v>26</v>
      </c>
      <c r="U2031" s="1" t="s">
        <v>36</v>
      </c>
      <c r="V2031" s="1" t="s">
        <v>41</v>
      </c>
      <c r="W2031" s="1" t="s">
        <v>30</v>
      </c>
      <c r="X2031" s="1" t="s">
        <v>26</v>
      </c>
      <c r="Y2031">
        <v>1</v>
      </c>
    </row>
    <row r="2032" spans="1:25" x14ac:dyDescent="0.25">
      <c r="A2032" s="1" t="s">
        <v>25</v>
      </c>
      <c r="B2032" s="1" t="s">
        <v>26</v>
      </c>
      <c r="C2032" s="1" t="s">
        <v>26</v>
      </c>
      <c r="D2032" s="1" t="s">
        <v>46</v>
      </c>
      <c r="E2032" s="1" t="s">
        <v>53</v>
      </c>
      <c r="F2032">
        <v>2019</v>
      </c>
      <c r="G2032">
        <v>2019</v>
      </c>
      <c r="H2032">
        <v>2019</v>
      </c>
      <c r="I2032" s="1" t="s">
        <v>29</v>
      </c>
      <c r="J2032" s="1" t="s">
        <v>30</v>
      </c>
      <c r="K2032" s="1" t="s">
        <v>66</v>
      </c>
      <c r="L2032" s="1" t="s">
        <v>67</v>
      </c>
      <c r="M2032" s="1" t="s">
        <v>68</v>
      </c>
      <c r="N2032" s="1" t="s">
        <v>34</v>
      </c>
      <c r="O2032" s="1" t="s">
        <v>35</v>
      </c>
      <c r="P2032" s="1" t="s">
        <v>25</v>
      </c>
      <c r="Q2032" s="1" t="s">
        <v>26</v>
      </c>
      <c r="R2032" s="1" t="s">
        <v>26</v>
      </c>
      <c r="S2032" s="1" t="s">
        <v>25</v>
      </c>
      <c r="T2032" s="1" t="s">
        <v>26</v>
      </c>
      <c r="U2032" s="1" t="s">
        <v>36</v>
      </c>
      <c r="V2032" s="1" t="s">
        <v>41</v>
      </c>
      <c r="W2032" s="1" t="s">
        <v>551</v>
      </c>
      <c r="X2032" s="1" t="s">
        <v>26</v>
      </c>
      <c r="Y2032">
        <v>1</v>
      </c>
    </row>
    <row r="2033" spans="1:25" x14ac:dyDescent="0.25">
      <c r="A2033" s="1" t="s">
        <v>25</v>
      </c>
      <c r="B2033" s="1" t="s">
        <v>26</v>
      </c>
      <c r="C2033" s="1" t="s">
        <v>26</v>
      </c>
      <c r="D2033" s="1" t="s">
        <v>27</v>
      </c>
      <c r="E2033" s="1" t="s">
        <v>28</v>
      </c>
      <c r="F2033">
        <v>2019</v>
      </c>
      <c r="G2033">
        <v>2019</v>
      </c>
      <c r="H2033">
        <v>2019</v>
      </c>
      <c r="I2033" s="1" t="s">
        <v>29</v>
      </c>
      <c r="J2033" s="1" t="s">
        <v>30</v>
      </c>
      <c r="K2033" s="1" t="s">
        <v>63</v>
      </c>
      <c r="L2033" s="1" t="s">
        <v>216</v>
      </c>
      <c r="M2033" s="1" t="s">
        <v>65</v>
      </c>
      <c r="N2033" s="1" t="s">
        <v>34</v>
      </c>
      <c r="O2033" s="1" t="s">
        <v>35</v>
      </c>
      <c r="P2033" s="1" t="s">
        <v>25</v>
      </c>
      <c r="Q2033" s="1" t="s">
        <v>25</v>
      </c>
      <c r="R2033" s="1" t="s">
        <v>26</v>
      </c>
      <c r="S2033" s="1" t="s">
        <v>25</v>
      </c>
      <c r="T2033" s="1" t="s">
        <v>25</v>
      </c>
      <c r="U2033" s="1" t="s">
        <v>36</v>
      </c>
      <c r="V2033" s="1" t="s">
        <v>41</v>
      </c>
      <c r="W2033" s="1" t="s">
        <v>30</v>
      </c>
      <c r="X2033" s="1" t="s">
        <v>26</v>
      </c>
      <c r="Y2033">
        <v>1</v>
      </c>
    </row>
    <row r="2034" spans="1:25" x14ac:dyDescent="0.25">
      <c r="A2034" s="1" t="s">
        <v>25</v>
      </c>
      <c r="B2034" s="1" t="s">
        <v>26</v>
      </c>
      <c r="C2034" s="1" t="s">
        <v>26</v>
      </c>
      <c r="D2034" s="1" t="s">
        <v>27</v>
      </c>
      <c r="E2034" s="1" t="s">
        <v>28</v>
      </c>
      <c r="F2034">
        <v>2018</v>
      </c>
      <c r="G2034">
        <v>2018</v>
      </c>
      <c r="H2034">
        <v>2018</v>
      </c>
      <c r="I2034" s="1" t="s">
        <v>29</v>
      </c>
      <c r="J2034" s="1" t="s">
        <v>30</v>
      </c>
      <c r="K2034" s="1" t="s">
        <v>63</v>
      </c>
      <c r="L2034" s="1" t="s">
        <v>64</v>
      </c>
      <c r="M2034" s="1" t="s">
        <v>65</v>
      </c>
      <c r="N2034" s="1" t="s">
        <v>34</v>
      </c>
      <c r="O2034" s="1" t="s">
        <v>35</v>
      </c>
      <c r="P2034" s="1" t="s">
        <v>25</v>
      </c>
      <c r="Q2034" s="1" t="s">
        <v>25</v>
      </c>
      <c r="R2034" s="1" t="s">
        <v>26</v>
      </c>
      <c r="S2034" s="1" t="s">
        <v>25</v>
      </c>
      <c r="T2034" s="1" t="s">
        <v>25</v>
      </c>
      <c r="U2034" s="1" t="s">
        <v>36</v>
      </c>
      <c r="V2034" s="1" t="s">
        <v>41</v>
      </c>
      <c r="W2034" s="1" t="s">
        <v>30</v>
      </c>
      <c r="X2034" s="1" t="s">
        <v>25</v>
      </c>
      <c r="Y2034">
        <v>1</v>
      </c>
    </row>
    <row r="2035" spans="1:25" x14ac:dyDescent="0.25">
      <c r="A2035" s="1" t="s">
        <v>25</v>
      </c>
      <c r="B2035" s="1" t="s">
        <v>26</v>
      </c>
      <c r="C2035" s="1" t="s">
        <v>26</v>
      </c>
      <c r="D2035" s="1" t="s">
        <v>46</v>
      </c>
      <c r="E2035" s="1" t="s">
        <v>42</v>
      </c>
      <c r="F2035">
        <v>2016</v>
      </c>
      <c r="G2035">
        <v>2016</v>
      </c>
      <c r="H2035">
        <v>2016</v>
      </c>
      <c r="I2035" s="1" t="s">
        <v>29</v>
      </c>
      <c r="J2035" s="1" t="s">
        <v>30</v>
      </c>
      <c r="K2035" s="1" t="s">
        <v>75</v>
      </c>
      <c r="L2035" s="1" t="s">
        <v>133</v>
      </c>
      <c r="M2035" s="1" t="s">
        <v>77</v>
      </c>
      <c r="N2035" s="1" t="s">
        <v>34</v>
      </c>
      <c r="O2035" s="1" t="s">
        <v>35</v>
      </c>
      <c r="P2035" s="1" t="s">
        <v>26</v>
      </c>
      <c r="Q2035" s="1" t="s">
        <v>26</v>
      </c>
      <c r="R2035" s="1" t="s">
        <v>26</v>
      </c>
      <c r="S2035" s="1" t="s">
        <v>26</v>
      </c>
      <c r="T2035" s="1" t="s">
        <v>26</v>
      </c>
      <c r="U2035" s="1" t="s">
        <v>56</v>
      </c>
      <c r="V2035" s="1" t="s">
        <v>41</v>
      </c>
      <c r="W2035" s="1" t="s">
        <v>30</v>
      </c>
      <c r="X2035" s="1" t="s">
        <v>25</v>
      </c>
      <c r="Y2035">
        <v>1</v>
      </c>
    </row>
    <row r="2036" spans="1:25" x14ac:dyDescent="0.25">
      <c r="A2036" s="1" t="s">
        <v>25</v>
      </c>
      <c r="B2036" s="1" t="s">
        <v>26</v>
      </c>
      <c r="C2036" s="1" t="s">
        <v>26</v>
      </c>
      <c r="D2036" s="1" t="s">
        <v>27</v>
      </c>
      <c r="E2036" s="1" t="s">
        <v>42</v>
      </c>
      <c r="F2036">
        <v>2016</v>
      </c>
      <c r="G2036">
        <v>2016</v>
      </c>
      <c r="H2036">
        <v>2016</v>
      </c>
      <c r="I2036" s="1" t="s">
        <v>29</v>
      </c>
      <c r="J2036" s="1" t="s">
        <v>30</v>
      </c>
      <c r="K2036" s="1" t="s">
        <v>38</v>
      </c>
      <c r="L2036" s="1" t="s">
        <v>39</v>
      </c>
      <c r="M2036" s="1" t="s">
        <v>40</v>
      </c>
      <c r="N2036" s="1" t="s">
        <v>34</v>
      </c>
      <c r="O2036" s="1" t="s">
        <v>35</v>
      </c>
      <c r="P2036" s="1" t="s">
        <v>26</v>
      </c>
      <c r="Q2036" s="1" t="s">
        <v>26</v>
      </c>
      <c r="R2036" s="1" t="s">
        <v>26</v>
      </c>
      <c r="S2036" s="1" t="s">
        <v>26</v>
      </c>
      <c r="T2036" s="1" t="s">
        <v>26</v>
      </c>
      <c r="U2036" s="1" t="s">
        <v>36</v>
      </c>
      <c r="V2036" s="1" t="s">
        <v>41</v>
      </c>
      <c r="W2036" s="1" t="s">
        <v>30</v>
      </c>
      <c r="X2036" s="1" t="s">
        <v>25</v>
      </c>
      <c r="Y2036">
        <v>1</v>
      </c>
    </row>
    <row r="2037" spans="1:25" x14ac:dyDescent="0.25">
      <c r="A2037" s="1" t="s">
        <v>25</v>
      </c>
      <c r="B2037" s="1" t="s">
        <v>26</v>
      </c>
      <c r="C2037" s="1" t="s">
        <v>26</v>
      </c>
      <c r="D2037" s="1" t="s">
        <v>46</v>
      </c>
      <c r="E2037" s="1" t="s">
        <v>42</v>
      </c>
      <c r="F2037">
        <v>2017</v>
      </c>
      <c r="G2037">
        <v>2017</v>
      </c>
      <c r="H2037">
        <v>2017</v>
      </c>
      <c r="I2037" s="1" t="s">
        <v>29</v>
      </c>
      <c r="J2037" s="1" t="s">
        <v>30</v>
      </c>
      <c r="K2037" s="1" t="s">
        <v>104</v>
      </c>
      <c r="L2037" s="1" t="s">
        <v>340</v>
      </c>
      <c r="M2037" s="1" t="s">
        <v>106</v>
      </c>
      <c r="N2037" s="1" t="s">
        <v>34</v>
      </c>
      <c r="O2037" s="1" t="s">
        <v>35</v>
      </c>
      <c r="P2037" s="1" t="s">
        <v>26</v>
      </c>
      <c r="Q2037" s="1" t="s">
        <v>26</v>
      </c>
      <c r="R2037" s="1" t="s">
        <v>26</v>
      </c>
      <c r="S2037" s="1" t="s">
        <v>26</v>
      </c>
      <c r="T2037" s="1" t="s">
        <v>26</v>
      </c>
      <c r="U2037" s="1" t="s">
        <v>36</v>
      </c>
      <c r="V2037" s="1" t="s">
        <v>41</v>
      </c>
      <c r="W2037" s="1" t="s">
        <v>30</v>
      </c>
      <c r="X2037" s="1" t="s">
        <v>26</v>
      </c>
      <c r="Y2037">
        <v>1</v>
      </c>
    </row>
    <row r="2038" spans="1:25" x14ac:dyDescent="0.25">
      <c r="A2038" s="1" t="s">
        <v>25</v>
      </c>
      <c r="B2038" s="1" t="s">
        <v>26</v>
      </c>
      <c r="C2038" s="1" t="s">
        <v>26</v>
      </c>
      <c r="D2038" s="1" t="s">
        <v>27</v>
      </c>
      <c r="E2038" s="1" t="s">
        <v>28</v>
      </c>
      <c r="F2038">
        <v>2018</v>
      </c>
      <c r="G2038">
        <v>2018</v>
      </c>
      <c r="H2038">
        <v>2018</v>
      </c>
      <c r="I2038" s="1" t="s">
        <v>29</v>
      </c>
      <c r="J2038" s="1" t="s">
        <v>30</v>
      </c>
      <c r="K2038" s="1" t="s">
        <v>75</v>
      </c>
      <c r="L2038" s="1" t="s">
        <v>76</v>
      </c>
      <c r="M2038" s="1" t="s">
        <v>77</v>
      </c>
      <c r="N2038" s="1" t="s">
        <v>34</v>
      </c>
      <c r="O2038" s="1" t="s">
        <v>35</v>
      </c>
      <c r="P2038" s="1" t="s">
        <v>25</v>
      </c>
      <c r="Q2038" s="1" t="s">
        <v>25</v>
      </c>
      <c r="R2038" s="1" t="s">
        <v>26</v>
      </c>
      <c r="S2038" s="1" t="s">
        <v>26</v>
      </c>
      <c r="T2038" s="1" t="s">
        <v>25</v>
      </c>
      <c r="U2038" s="1" t="s">
        <v>36</v>
      </c>
      <c r="V2038" s="1" t="s">
        <v>41</v>
      </c>
      <c r="W2038" s="1" t="s">
        <v>30</v>
      </c>
      <c r="X2038" s="1" t="s">
        <v>26</v>
      </c>
      <c r="Y2038">
        <v>1</v>
      </c>
    </row>
    <row r="2039" spans="1:25" x14ac:dyDescent="0.25">
      <c r="A2039" s="1" t="s">
        <v>25</v>
      </c>
      <c r="B2039" s="1" t="s">
        <v>26</v>
      </c>
      <c r="C2039" s="1" t="s">
        <v>26</v>
      </c>
      <c r="D2039" s="1" t="s">
        <v>46</v>
      </c>
      <c r="E2039" s="1" t="s">
        <v>42</v>
      </c>
      <c r="F2039">
        <v>2018</v>
      </c>
      <c r="G2039">
        <v>2018</v>
      </c>
      <c r="H2039">
        <v>2018</v>
      </c>
      <c r="I2039" s="1" t="s">
        <v>29</v>
      </c>
      <c r="J2039" s="1" t="s">
        <v>30</v>
      </c>
      <c r="K2039" s="1" t="s">
        <v>38</v>
      </c>
      <c r="L2039" s="1" t="s">
        <v>39</v>
      </c>
      <c r="M2039" s="1" t="s">
        <v>40</v>
      </c>
      <c r="N2039" s="1" t="s">
        <v>34</v>
      </c>
      <c r="O2039" s="1" t="s">
        <v>35</v>
      </c>
      <c r="P2039" s="1" t="s">
        <v>26</v>
      </c>
      <c r="Q2039" s="1" t="s">
        <v>26</v>
      </c>
      <c r="R2039" s="1" t="s">
        <v>26</v>
      </c>
      <c r="S2039" s="1" t="s">
        <v>26</v>
      </c>
      <c r="T2039" s="1" t="s">
        <v>26</v>
      </c>
      <c r="U2039" s="1" t="s">
        <v>36</v>
      </c>
      <c r="V2039" s="1" t="s">
        <v>41</v>
      </c>
      <c r="W2039" s="1" t="s">
        <v>30</v>
      </c>
      <c r="X2039" s="1" t="s">
        <v>25</v>
      </c>
      <c r="Y2039">
        <v>1</v>
      </c>
    </row>
    <row r="2040" spans="1:25" x14ac:dyDescent="0.25">
      <c r="A2040" s="1" t="s">
        <v>26</v>
      </c>
      <c r="B2040" s="1" t="s">
        <v>25</v>
      </c>
      <c r="C2040" s="1" t="s">
        <v>26</v>
      </c>
      <c r="D2040" s="1" t="s">
        <v>27</v>
      </c>
      <c r="E2040" s="1" t="s">
        <v>42</v>
      </c>
      <c r="F2040">
        <v>2017</v>
      </c>
      <c r="G2040">
        <v>2018</v>
      </c>
      <c r="H2040">
        <v>2017</v>
      </c>
      <c r="I2040" s="1" t="s">
        <v>29</v>
      </c>
      <c r="J2040" s="1" t="s">
        <v>30</v>
      </c>
      <c r="K2040" s="1" t="s">
        <v>43</v>
      </c>
      <c r="L2040" s="1" t="s">
        <v>44</v>
      </c>
      <c r="M2040" s="1" t="s">
        <v>45</v>
      </c>
      <c r="N2040" s="1" t="s">
        <v>34</v>
      </c>
      <c r="O2040" s="1" t="s">
        <v>35</v>
      </c>
      <c r="P2040" s="1" t="s">
        <v>26</v>
      </c>
      <c r="Q2040" s="1" t="s">
        <v>26</v>
      </c>
      <c r="R2040" s="1" t="s">
        <v>26</v>
      </c>
      <c r="S2040" s="1" t="s">
        <v>26</v>
      </c>
      <c r="T2040" s="1" t="s">
        <v>26</v>
      </c>
      <c r="U2040" s="1" t="s">
        <v>36</v>
      </c>
      <c r="V2040" s="1" t="s">
        <v>41</v>
      </c>
      <c r="W2040" s="1" t="s">
        <v>30</v>
      </c>
      <c r="X2040" s="1" t="s">
        <v>26</v>
      </c>
      <c r="Y2040">
        <v>1</v>
      </c>
    </row>
    <row r="2041" spans="1:25" x14ac:dyDescent="0.25">
      <c r="A2041" s="1" t="s">
        <v>25</v>
      </c>
      <c r="B2041" s="1" t="s">
        <v>26</v>
      </c>
      <c r="C2041" s="1" t="s">
        <v>26</v>
      </c>
      <c r="D2041" s="1" t="s">
        <v>27</v>
      </c>
      <c r="E2041" s="1" t="s">
        <v>28</v>
      </c>
      <c r="F2041">
        <v>2016</v>
      </c>
      <c r="G2041">
        <v>2016</v>
      </c>
      <c r="H2041">
        <v>2016</v>
      </c>
      <c r="I2041" s="1" t="s">
        <v>29</v>
      </c>
      <c r="J2041" s="1" t="s">
        <v>30</v>
      </c>
      <c r="K2041" s="1" t="s">
        <v>60</v>
      </c>
      <c r="L2041" s="1" t="s">
        <v>135</v>
      </c>
      <c r="M2041" s="1" t="s">
        <v>45</v>
      </c>
      <c r="N2041" s="1" t="s">
        <v>34</v>
      </c>
      <c r="O2041" s="1" t="s">
        <v>35</v>
      </c>
      <c r="P2041" s="1" t="s">
        <v>25</v>
      </c>
      <c r="Q2041" s="1" t="s">
        <v>25</v>
      </c>
      <c r="R2041" s="1" t="s">
        <v>26</v>
      </c>
      <c r="S2041" s="1" t="s">
        <v>25</v>
      </c>
      <c r="T2041" s="1" t="s">
        <v>26</v>
      </c>
      <c r="U2041" s="1" t="s">
        <v>36</v>
      </c>
      <c r="V2041" s="1" t="s">
        <v>41</v>
      </c>
      <c r="W2041" s="1" t="s">
        <v>30</v>
      </c>
      <c r="X2041" s="1" t="s">
        <v>26</v>
      </c>
      <c r="Y2041">
        <v>1</v>
      </c>
    </row>
    <row r="2042" spans="1:25" x14ac:dyDescent="0.25">
      <c r="A2042" s="1" t="s">
        <v>26</v>
      </c>
      <c r="B2042" s="1" t="s">
        <v>26</v>
      </c>
      <c r="C2042" s="1" t="s">
        <v>26</v>
      </c>
      <c r="D2042" s="1" t="s">
        <v>27</v>
      </c>
      <c r="E2042" s="1" t="s">
        <v>42</v>
      </c>
      <c r="F2042">
        <v>2016</v>
      </c>
      <c r="G2042">
        <v>2016</v>
      </c>
      <c r="H2042">
        <v>2016</v>
      </c>
      <c r="I2042" s="1" t="s">
        <v>29</v>
      </c>
      <c r="J2042" s="1" t="s">
        <v>30</v>
      </c>
      <c r="K2042" s="1" t="s">
        <v>43</v>
      </c>
      <c r="L2042" s="1" t="s">
        <v>44</v>
      </c>
      <c r="M2042" s="1" t="s">
        <v>45</v>
      </c>
      <c r="N2042" s="1" t="s">
        <v>34</v>
      </c>
      <c r="O2042" s="1" t="s">
        <v>35</v>
      </c>
      <c r="P2042" s="1" t="s">
        <v>26</v>
      </c>
      <c r="Q2042" s="1" t="s">
        <v>26</v>
      </c>
      <c r="R2042" s="1" t="s">
        <v>25</v>
      </c>
      <c r="S2042" s="1" t="s">
        <v>26</v>
      </c>
      <c r="T2042" s="1" t="s">
        <v>26</v>
      </c>
      <c r="U2042" s="1" t="s">
        <v>36</v>
      </c>
      <c r="V2042" s="1" t="s">
        <v>41</v>
      </c>
      <c r="W2042" s="1" t="s">
        <v>30</v>
      </c>
      <c r="X2042" s="1" t="s">
        <v>26</v>
      </c>
      <c r="Y2042">
        <v>2</v>
      </c>
    </row>
    <row r="2043" spans="1:25" x14ac:dyDescent="0.25">
      <c r="A2043" s="1" t="s">
        <v>25</v>
      </c>
      <c r="B2043" s="1" t="s">
        <v>26</v>
      </c>
      <c r="C2043" s="1" t="s">
        <v>26</v>
      </c>
      <c r="D2043" s="1" t="s">
        <v>46</v>
      </c>
      <c r="E2043" s="1" t="s">
        <v>42</v>
      </c>
      <c r="F2043">
        <v>2018</v>
      </c>
      <c r="G2043">
        <v>2018</v>
      </c>
      <c r="H2043">
        <v>2018</v>
      </c>
      <c r="I2043" s="1" t="s">
        <v>29</v>
      </c>
      <c r="J2043" s="1" t="s">
        <v>30</v>
      </c>
      <c r="K2043" s="1" t="s">
        <v>168</v>
      </c>
      <c r="L2043" s="1" t="s">
        <v>262</v>
      </c>
      <c r="M2043" s="1" t="s">
        <v>62</v>
      </c>
      <c r="N2043" s="1" t="s">
        <v>34</v>
      </c>
      <c r="O2043" s="1" t="s">
        <v>35</v>
      </c>
      <c r="P2043" s="1" t="s">
        <v>26</v>
      </c>
      <c r="Q2043" s="1" t="s">
        <v>26</v>
      </c>
      <c r="R2043" s="1" t="s">
        <v>26</v>
      </c>
      <c r="S2043" s="1" t="s">
        <v>26</v>
      </c>
      <c r="T2043" s="1" t="s">
        <v>26</v>
      </c>
      <c r="U2043" s="1" t="s">
        <v>56</v>
      </c>
      <c r="V2043" s="1" t="s">
        <v>41</v>
      </c>
      <c r="W2043" s="1" t="s">
        <v>30</v>
      </c>
      <c r="X2043" s="1" t="s">
        <v>26</v>
      </c>
      <c r="Y2043">
        <v>1</v>
      </c>
    </row>
    <row r="2044" spans="1:25" x14ac:dyDescent="0.25">
      <c r="A2044" s="1" t="s">
        <v>25</v>
      </c>
      <c r="B2044" s="1" t="s">
        <v>26</v>
      </c>
      <c r="C2044" s="1" t="s">
        <v>26</v>
      </c>
      <c r="D2044" s="1" t="s">
        <v>27</v>
      </c>
      <c r="E2044" s="1" t="s">
        <v>28</v>
      </c>
      <c r="F2044">
        <v>2017</v>
      </c>
      <c r="G2044">
        <v>2017</v>
      </c>
      <c r="H2044">
        <v>2017</v>
      </c>
      <c r="I2044" s="1" t="s">
        <v>29</v>
      </c>
      <c r="J2044" s="1" t="s">
        <v>30</v>
      </c>
      <c r="K2044" s="1" t="s">
        <v>75</v>
      </c>
      <c r="L2044" s="1" t="s">
        <v>133</v>
      </c>
      <c r="M2044" s="1" t="s">
        <v>77</v>
      </c>
      <c r="N2044" s="1" t="s">
        <v>34</v>
      </c>
      <c r="O2044" s="1" t="s">
        <v>35</v>
      </c>
      <c r="P2044" s="1" t="s">
        <v>25</v>
      </c>
      <c r="Q2044" s="1" t="s">
        <v>25</v>
      </c>
      <c r="R2044" s="1" t="s">
        <v>26</v>
      </c>
      <c r="S2044" s="1" t="s">
        <v>25</v>
      </c>
      <c r="T2044" s="1" t="s">
        <v>25</v>
      </c>
      <c r="U2044" s="1" t="s">
        <v>36</v>
      </c>
      <c r="V2044" s="1" t="s">
        <v>41</v>
      </c>
      <c r="W2044" s="1" t="s">
        <v>30</v>
      </c>
      <c r="X2044" s="1" t="s">
        <v>25</v>
      </c>
      <c r="Y2044">
        <v>1</v>
      </c>
    </row>
    <row r="2045" spans="1:25" x14ac:dyDescent="0.25">
      <c r="A2045" s="1" t="s">
        <v>25</v>
      </c>
      <c r="B2045" s="1" t="s">
        <v>26</v>
      </c>
      <c r="C2045" s="1" t="s">
        <v>26</v>
      </c>
      <c r="D2045" s="1" t="s">
        <v>27</v>
      </c>
      <c r="E2045" s="1" t="s">
        <v>28</v>
      </c>
      <c r="F2045">
        <v>2015</v>
      </c>
      <c r="G2045">
        <v>2015</v>
      </c>
      <c r="H2045">
        <v>2015</v>
      </c>
      <c r="I2045" s="1" t="s">
        <v>29</v>
      </c>
      <c r="J2045" s="1" t="s">
        <v>30</v>
      </c>
      <c r="K2045" s="1" t="s">
        <v>130</v>
      </c>
      <c r="L2045" s="1" t="s">
        <v>131</v>
      </c>
      <c r="M2045" s="1" t="s">
        <v>132</v>
      </c>
      <c r="N2045" s="1" t="s">
        <v>34</v>
      </c>
      <c r="O2045" s="1" t="s">
        <v>35</v>
      </c>
      <c r="P2045" s="1" t="s">
        <v>25</v>
      </c>
      <c r="Q2045" s="1" t="s">
        <v>25</v>
      </c>
      <c r="R2045" s="1" t="s">
        <v>26</v>
      </c>
      <c r="S2045" s="1" t="s">
        <v>25</v>
      </c>
      <c r="T2045" s="1" t="s">
        <v>25</v>
      </c>
      <c r="U2045" s="1" t="s">
        <v>36</v>
      </c>
      <c r="V2045" s="1" t="s">
        <v>41</v>
      </c>
      <c r="W2045" s="1" t="s">
        <v>30</v>
      </c>
      <c r="X2045" s="1" t="s">
        <v>25</v>
      </c>
      <c r="Y2045">
        <v>1</v>
      </c>
    </row>
    <row r="2046" spans="1:25" x14ac:dyDescent="0.25">
      <c r="A2046" s="1" t="s">
        <v>25</v>
      </c>
      <c r="B2046" s="1" t="s">
        <v>26</v>
      </c>
      <c r="C2046" s="1" t="s">
        <v>26</v>
      </c>
      <c r="D2046" s="1" t="s">
        <v>46</v>
      </c>
      <c r="E2046" s="1" t="s">
        <v>53</v>
      </c>
      <c r="F2046">
        <v>2020</v>
      </c>
      <c r="G2046">
        <v>2020</v>
      </c>
      <c r="H2046">
        <v>2020</v>
      </c>
      <c r="I2046" s="1" t="s">
        <v>29</v>
      </c>
      <c r="J2046" s="1" t="s">
        <v>30</v>
      </c>
      <c r="K2046" s="1" t="s">
        <v>104</v>
      </c>
      <c r="L2046" s="1" t="s">
        <v>150</v>
      </c>
      <c r="M2046" s="1" t="s">
        <v>106</v>
      </c>
      <c r="N2046" s="1" t="s">
        <v>34</v>
      </c>
      <c r="O2046" s="1" t="s">
        <v>35</v>
      </c>
      <c r="P2046" s="1" t="s">
        <v>25</v>
      </c>
      <c r="Q2046" s="1" t="s">
        <v>26</v>
      </c>
      <c r="R2046" s="1" t="s">
        <v>26</v>
      </c>
      <c r="S2046" s="1" t="s">
        <v>25</v>
      </c>
      <c r="T2046" s="1" t="s">
        <v>25</v>
      </c>
      <c r="U2046" s="1" t="s">
        <v>56</v>
      </c>
      <c r="V2046" s="1" t="s">
        <v>41</v>
      </c>
      <c r="W2046" s="1" t="s">
        <v>30</v>
      </c>
      <c r="X2046" s="1" t="s">
        <v>26</v>
      </c>
      <c r="Y2046">
        <v>1</v>
      </c>
    </row>
    <row r="2047" spans="1:25" x14ac:dyDescent="0.25">
      <c r="A2047" s="1" t="s">
        <v>25</v>
      </c>
      <c r="B2047" s="1" t="s">
        <v>26</v>
      </c>
      <c r="C2047" s="1" t="s">
        <v>26</v>
      </c>
      <c r="D2047" s="1" t="s">
        <v>46</v>
      </c>
      <c r="E2047" s="1" t="s">
        <v>42</v>
      </c>
      <c r="F2047">
        <v>2019</v>
      </c>
      <c r="G2047">
        <v>2019</v>
      </c>
      <c r="H2047">
        <v>2019</v>
      </c>
      <c r="I2047" s="1" t="s">
        <v>29</v>
      </c>
      <c r="J2047" s="1" t="s">
        <v>30</v>
      </c>
      <c r="K2047" s="1" t="s">
        <v>75</v>
      </c>
      <c r="L2047" s="1" t="s">
        <v>528</v>
      </c>
      <c r="M2047" s="1" t="s">
        <v>77</v>
      </c>
      <c r="N2047" s="1" t="s">
        <v>34</v>
      </c>
      <c r="O2047" s="1" t="s">
        <v>35</v>
      </c>
      <c r="P2047" s="1" t="s">
        <v>26</v>
      </c>
      <c r="Q2047" s="1" t="s">
        <v>26</v>
      </c>
      <c r="R2047" s="1" t="s">
        <v>26</v>
      </c>
      <c r="S2047" s="1" t="s">
        <v>26</v>
      </c>
      <c r="T2047" s="1" t="s">
        <v>26</v>
      </c>
      <c r="U2047" s="1" t="s">
        <v>36</v>
      </c>
      <c r="V2047" s="1" t="s">
        <v>41</v>
      </c>
      <c r="W2047" s="1" t="s">
        <v>30</v>
      </c>
      <c r="X2047" s="1" t="s">
        <v>26</v>
      </c>
      <c r="Y2047">
        <v>1</v>
      </c>
    </row>
    <row r="2048" spans="1:25" x14ac:dyDescent="0.25">
      <c r="A2048" s="1" t="s">
        <v>25</v>
      </c>
      <c r="B2048" s="1" t="s">
        <v>26</v>
      </c>
      <c r="C2048" s="1" t="s">
        <v>26</v>
      </c>
      <c r="D2048" s="1" t="s">
        <v>46</v>
      </c>
      <c r="E2048" s="1" t="s">
        <v>42</v>
      </c>
      <c r="F2048">
        <v>2018</v>
      </c>
      <c r="G2048">
        <v>2018</v>
      </c>
      <c r="H2048">
        <v>2018</v>
      </c>
      <c r="I2048" s="1" t="s">
        <v>29</v>
      </c>
      <c r="J2048" s="1" t="s">
        <v>30</v>
      </c>
      <c r="K2048" s="1" t="s">
        <v>82</v>
      </c>
      <c r="L2048" s="1" t="s">
        <v>237</v>
      </c>
      <c r="M2048" s="1" t="s">
        <v>84</v>
      </c>
      <c r="N2048" s="1" t="s">
        <v>34</v>
      </c>
      <c r="O2048" s="1" t="s">
        <v>35</v>
      </c>
      <c r="P2048" s="1" t="s">
        <v>26</v>
      </c>
      <c r="Q2048" s="1" t="s">
        <v>26</v>
      </c>
      <c r="R2048" s="1" t="s">
        <v>26</v>
      </c>
      <c r="S2048" s="1" t="s">
        <v>26</v>
      </c>
      <c r="T2048" s="1" t="s">
        <v>26</v>
      </c>
      <c r="U2048" s="1" t="s">
        <v>36</v>
      </c>
      <c r="V2048" s="1" t="s">
        <v>41</v>
      </c>
      <c r="W2048" s="1" t="s">
        <v>30</v>
      </c>
      <c r="X2048" s="1" t="s">
        <v>25</v>
      </c>
      <c r="Y2048">
        <v>1</v>
      </c>
    </row>
    <row r="2049" spans="1:25" x14ac:dyDescent="0.25">
      <c r="A2049" s="1" t="s">
        <v>25</v>
      </c>
      <c r="B2049" s="1" t="s">
        <v>26</v>
      </c>
      <c r="C2049" s="1" t="s">
        <v>26</v>
      </c>
      <c r="D2049" s="1" t="s">
        <v>46</v>
      </c>
      <c r="E2049" s="1" t="s">
        <v>53</v>
      </c>
      <c r="F2049">
        <v>2018</v>
      </c>
      <c r="G2049">
        <v>2018</v>
      </c>
      <c r="H2049">
        <v>2018</v>
      </c>
      <c r="I2049" s="1" t="s">
        <v>29</v>
      </c>
      <c r="J2049" s="1" t="s">
        <v>30</v>
      </c>
      <c r="K2049" s="1" t="s">
        <v>104</v>
      </c>
      <c r="L2049" s="1" t="s">
        <v>150</v>
      </c>
      <c r="M2049" s="1" t="s">
        <v>106</v>
      </c>
      <c r="N2049" s="1" t="s">
        <v>34</v>
      </c>
      <c r="O2049" s="1" t="s">
        <v>35</v>
      </c>
      <c r="P2049" s="1" t="s">
        <v>25</v>
      </c>
      <c r="Q2049" s="1" t="s">
        <v>26</v>
      </c>
      <c r="R2049" s="1" t="s">
        <v>26</v>
      </c>
      <c r="S2049" s="1" t="s">
        <v>25</v>
      </c>
      <c r="T2049" s="1" t="s">
        <v>25</v>
      </c>
      <c r="U2049" s="1" t="s">
        <v>36</v>
      </c>
      <c r="V2049" s="1" t="s">
        <v>41</v>
      </c>
      <c r="W2049" s="1" t="s">
        <v>30</v>
      </c>
      <c r="X2049" s="1" t="s">
        <v>25</v>
      </c>
      <c r="Y2049">
        <v>1</v>
      </c>
    </row>
    <row r="2050" spans="1:25" x14ac:dyDescent="0.25">
      <c r="A2050" s="1" t="s">
        <v>26</v>
      </c>
      <c r="B2050" s="1" t="s">
        <v>26</v>
      </c>
      <c r="C2050" s="1" t="s">
        <v>26</v>
      </c>
      <c r="D2050" s="1" t="s">
        <v>27</v>
      </c>
      <c r="E2050" s="1" t="s">
        <v>42</v>
      </c>
      <c r="F2050">
        <v>2019</v>
      </c>
      <c r="G2050">
        <v>2019</v>
      </c>
      <c r="H2050">
        <v>2018</v>
      </c>
      <c r="I2050" s="1" t="s">
        <v>29</v>
      </c>
      <c r="J2050" s="1" t="s">
        <v>30</v>
      </c>
      <c r="K2050" s="1" t="s">
        <v>60</v>
      </c>
      <c r="L2050" s="1" t="s">
        <v>472</v>
      </c>
      <c r="M2050" s="1" t="s">
        <v>74</v>
      </c>
      <c r="N2050" s="1" t="s">
        <v>34</v>
      </c>
      <c r="O2050" s="1" t="s">
        <v>35</v>
      </c>
      <c r="P2050" s="1" t="s">
        <v>26</v>
      </c>
      <c r="Q2050" s="1" t="s">
        <v>26</v>
      </c>
      <c r="R2050" s="1" t="s">
        <v>25</v>
      </c>
      <c r="S2050" s="1" t="s">
        <v>26</v>
      </c>
      <c r="T2050" s="1" t="s">
        <v>26</v>
      </c>
      <c r="U2050" s="1" t="s">
        <v>36</v>
      </c>
      <c r="V2050" s="1" t="s">
        <v>41</v>
      </c>
      <c r="W2050" s="1" t="s">
        <v>30</v>
      </c>
      <c r="X2050" s="1" t="s">
        <v>26</v>
      </c>
      <c r="Y2050">
        <v>1</v>
      </c>
    </row>
    <row r="2051" spans="1:25" x14ac:dyDescent="0.25">
      <c r="A2051" s="1" t="s">
        <v>25</v>
      </c>
      <c r="B2051" s="1" t="s">
        <v>26</v>
      </c>
      <c r="C2051" s="1" t="s">
        <v>26</v>
      </c>
      <c r="D2051" s="1" t="s">
        <v>27</v>
      </c>
      <c r="E2051" s="1" t="s">
        <v>28</v>
      </c>
      <c r="F2051">
        <v>2018</v>
      </c>
      <c r="G2051">
        <v>2018</v>
      </c>
      <c r="H2051">
        <v>2018</v>
      </c>
      <c r="I2051" s="1" t="s">
        <v>29</v>
      </c>
      <c r="J2051" s="1" t="s">
        <v>30</v>
      </c>
      <c r="K2051" s="1" t="s">
        <v>63</v>
      </c>
      <c r="L2051" s="1" t="s">
        <v>530</v>
      </c>
      <c r="M2051" s="1" t="s">
        <v>65</v>
      </c>
      <c r="N2051" s="1" t="s">
        <v>34</v>
      </c>
      <c r="O2051" s="1" t="s">
        <v>35</v>
      </c>
      <c r="P2051" s="1" t="s">
        <v>25</v>
      </c>
      <c r="Q2051" s="1" t="s">
        <v>25</v>
      </c>
      <c r="R2051" s="1" t="s">
        <v>26</v>
      </c>
      <c r="S2051" s="1" t="s">
        <v>25</v>
      </c>
      <c r="T2051" s="1" t="s">
        <v>25</v>
      </c>
      <c r="U2051" s="1" t="s">
        <v>36</v>
      </c>
      <c r="V2051" s="1" t="s">
        <v>41</v>
      </c>
      <c r="W2051" s="1" t="s">
        <v>30</v>
      </c>
      <c r="X2051" s="1" t="s">
        <v>26</v>
      </c>
      <c r="Y2051">
        <v>1</v>
      </c>
    </row>
    <row r="2052" spans="1:25" x14ac:dyDescent="0.25">
      <c r="A2052" s="1" t="s">
        <v>25</v>
      </c>
      <c r="B2052" s="1" t="s">
        <v>26</v>
      </c>
      <c r="C2052" s="1" t="s">
        <v>26</v>
      </c>
      <c r="D2052" s="1" t="s">
        <v>46</v>
      </c>
      <c r="E2052" s="1" t="s">
        <v>53</v>
      </c>
      <c r="F2052">
        <v>2019</v>
      </c>
      <c r="G2052">
        <v>2019</v>
      </c>
      <c r="H2052">
        <v>2019</v>
      </c>
      <c r="I2052" s="1" t="s">
        <v>29</v>
      </c>
      <c r="J2052" s="1" t="s">
        <v>30</v>
      </c>
      <c r="K2052" s="1" t="s">
        <v>63</v>
      </c>
      <c r="L2052" s="1" t="s">
        <v>471</v>
      </c>
      <c r="M2052" s="1" t="s">
        <v>65</v>
      </c>
      <c r="N2052" s="1" t="s">
        <v>34</v>
      </c>
      <c r="O2052" s="1" t="s">
        <v>35</v>
      </c>
      <c r="P2052" s="1" t="s">
        <v>25</v>
      </c>
      <c r="Q2052" s="1" t="s">
        <v>26</v>
      </c>
      <c r="R2052" s="1" t="s">
        <v>26</v>
      </c>
      <c r="S2052" s="1" t="s">
        <v>25</v>
      </c>
      <c r="T2052" s="1" t="s">
        <v>26</v>
      </c>
      <c r="U2052" s="1" t="s">
        <v>36</v>
      </c>
      <c r="V2052" s="1" t="s">
        <v>41</v>
      </c>
      <c r="W2052" s="1" t="s">
        <v>30</v>
      </c>
      <c r="X2052" s="1" t="s">
        <v>26</v>
      </c>
      <c r="Y2052">
        <v>1</v>
      </c>
    </row>
    <row r="2053" spans="1:25" x14ac:dyDescent="0.25">
      <c r="A2053" s="1" t="s">
        <v>25</v>
      </c>
      <c r="B2053" s="1" t="s">
        <v>26</v>
      </c>
      <c r="C2053" s="1" t="s">
        <v>26</v>
      </c>
      <c r="D2053" s="1" t="s">
        <v>46</v>
      </c>
      <c r="E2053" s="1" t="s">
        <v>28</v>
      </c>
      <c r="F2053">
        <v>2016</v>
      </c>
      <c r="G2053">
        <v>2016</v>
      </c>
      <c r="H2053">
        <v>2016</v>
      </c>
      <c r="I2053" s="1" t="s">
        <v>29</v>
      </c>
      <c r="J2053" s="1" t="s">
        <v>30</v>
      </c>
      <c r="K2053" s="1" t="s">
        <v>104</v>
      </c>
      <c r="L2053" s="1" t="s">
        <v>113</v>
      </c>
      <c r="M2053" s="1" t="s">
        <v>106</v>
      </c>
      <c r="N2053" s="1" t="s">
        <v>34</v>
      </c>
      <c r="O2053" s="1" t="s">
        <v>35</v>
      </c>
      <c r="P2053" s="1" t="s">
        <v>25</v>
      </c>
      <c r="Q2053" s="1" t="s">
        <v>25</v>
      </c>
      <c r="R2053" s="1" t="s">
        <v>26</v>
      </c>
      <c r="S2053" s="1" t="s">
        <v>25</v>
      </c>
      <c r="T2053" s="1" t="s">
        <v>26</v>
      </c>
      <c r="U2053" s="1" t="s">
        <v>56</v>
      </c>
      <c r="V2053" s="1" t="s">
        <v>41</v>
      </c>
      <c r="W2053" s="1" t="s">
        <v>30</v>
      </c>
      <c r="X2053" s="1" t="s">
        <v>25</v>
      </c>
      <c r="Y2053">
        <v>1</v>
      </c>
    </row>
    <row r="2054" spans="1:25" x14ac:dyDescent="0.25">
      <c r="A2054" s="1" t="s">
        <v>25</v>
      </c>
      <c r="B2054" s="1" t="s">
        <v>26</v>
      </c>
      <c r="C2054" s="1" t="s">
        <v>26</v>
      </c>
      <c r="D2054" s="1" t="s">
        <v>27</v>
      </c>
      <c r="E2054" s="1" t="s">
        <v>69</v>
      </c>
      <c r="F2054">
        <v>2018</v>
      </c>
      <c r="G2054">
        <v>2018</v>
      </c>
      <c r="H2054">
        <v>2018</v>
      </c>
      <c r="I2054" s="1" t="s">
        <v>29</v>
      </c>
      <c r="J2054" s="1" t="s">
        <v>30</v>
      </c>
      <c r="K2054" s="1" t="s">
        <v>104</v>
      </c>
      <c r="L2054" s="1" t="s">
        <v>150</v>
      </c>
      <c r="M2054" s="1" t="s">
        <v>106</v>
      </c>
      <c r="N2054" s="1" t="s">
        <v>34</v>
      </c>
      <c r="O2054" s="1" t="s">
        <v>35</v>
      </c>
      <c r="P2054" s="1" t="s">
        <v>25</v>
      </c>
      <c r="Q2054" s="1" t="s">
        <v>26</v>
      </c>
      <c r="R2054" s="1" t="s">
        <v>26</v>
      </c>
      <c r="S2054" s="1" t="s">
        <v>26</v>
      </c>
      <c r="T2054" s="1" t="s">
        <v>25</v>
      </c>
      <c r="U2054" s="1" t="s">
        <v>36</v>
      </c>
      <c r="V2054" s="1" t="s">
        <v>41</v>
      </c>
      <c r="W2054" s="1" t="s">
        <v>30</v>
      </c>
      <c r="X2054" s="1" t="s">
        <v>25</v>
      </c>
      <c r="Y2054">
        <v>1</v>
      </c>
    </row>
    <row r="2055" spans="1:25" x14ac:dyDescent="0.25">
      <c r="A2055" s="1" t="s">
        <v>25</v>
      </c>
      <c r="B2055" s="1" t="s">
        <v>26</v>
      </c>
      <c r="C2055" s="1" t="s">
        <v>26</v>
      </c>
      <c r="D2055" s="1" t="s">
        <v>27</v>
      </c>
      <c r="E2055" s="1" t="s">
        <v>28</v>
      </c>
      <c r="F2055">
        <v>2018</v>
      </c>
      <c r="G2055">
        <v>2018</v>
      </c>
      <c r="H2055">
        <v>2017</v>
      </c>
      <c r="I2055" s="1" t="s">
        <v>29</v>
      </c>
      <c r="J2055" s="1" t="s">
        <v>30</v>
      </c>
      <c r="K2055" s="1" t="s">
        <v>38</v>
      </c>
      <c r="L2055" s="1" t="s">
        <v>224</v>
      </c>
      <c r="M2055" s="1" t="s">
        <v>55</v>
      </c>
      <c r="N2055" s="1" t="s">
        <v>34</v>
      </c>
      <c r="O2055" s="1" t="s">
        <v>35</v>
      </c>
      <c r="P2055" s="1" t="s">
        <v>25</v>
      </c>
      <c r="Q2055" s="1" t="s">
        <v>25</v>
      </c>
      <c r="R2055" s="1" t="s">
        <v>26</v>
      </c>
      <c r="S2055" s="1" t="s">
        <v>25</v>
      </c>
      <c r="T2055" s="1" t="s">
        <v>25</v>
      </c>
      <c r="U2055" s="1" t="s">
        <v>36</v>
      </c>
      <c r="V2055" s="1" t="s">
        <v>41</v>
      </c>
      <c r="W2055" s="1" t="s">
        <v>30</v>
      </c>
      <c r="X2055" s="1" t="s">
        <v>25</v>
      </c>
      <c r="Y2055">
        <v>1</v>
      </c>
    </row>
    <row r="2056" spans="1:25" x14ac:dyDescent="0.25">
      <c r="A2056" s="1" t="s">
        <v>25</v>
      </c>
      <c r="B2056" s="1" t="s">
        <v>26</v>
      </c>
      <c r="C2056" s="1" t="s">
        <v>26</v>
      </c>
      <c r="D2056" s="1" t="s">
        <v>27</v>
      </c>
      <c r="E2056" s="1" t="s">
        <v>28</v>
      </c>
      <c r="F2056">
        <v>2016</v>
      </c>
      <c r="G2056">
        <v>2016</v>
      </c>
      <c r="H2056">
        <v>2016</v>
      </c>
      <c r="I2056" s="1" t="s">
        <v>29</v>
      </c>
      <c r="J2056" s="1" t="s">
        <v>30</v>
      </c>
      <c r="K2056" s="1" t="s">
        <v>78</v>
      </c>
      <c r="L2056" s="1" t="s">
        <v>178</v>
      </c>
      <c r="M2056" s="1" t="s">
        <v>80</v>
      </c>
      <c r="N2056" s="1" t="s">
        <v>34</v>
      </c>
      <c r="O2056" s="1" t="s">
        <v>35</v>
      </c>
      <c r="P2056" s="1" t="s">
        <v>25</v>
      </c>
      <c r="Q2056" s="1" t="s">
        <v>25</v>
      </c>
      <c r="R2056" s="1" t="s">
        <v>26</v>
      </c>
      <c r="S2056" s="1" t="s">
        <v>25</v>
      </c>
      <c r="T2056" s="1" t="s">
        <v>26</v>
      </c>
      <c r="U2056" s="1" t="s">
        <v>36</v>
      </c>
      <c r="V2056" s="1" t="s">
        <v>41</v>
      </c>
      <c r="W2056" s="1" t="s">
        <v>30</v>
      </c>
      <c r="X2056" s="1" t="s">
        <v>25</v>
      </c>
      <c r="Y2056">
        <v>1</v>
      </c>
    </row>
    <row r="2057" spans="1:25" x14ac:dyDescent="0.25">
      <c r="A2057" s="1" t="s">
        <v>25</v>
      </c>
      <c r="B2057" s="1" t="s">
        <v>26</v>
      </c>
      <c r="C2057" s="1" t="s">
        <v>26</v>
      </c>
      <c r="D2057" s="1" t="s">
        <v>46</v>
      </c>
      <c r="E2057" s="1" t="s">
        <v>53</v>
      </c>
      <c r="F2057">
        <v>2019</v>
      </c>
      <c r="G2057">
        <v>2019</v>
      </c>
      <c r="H2057">
        <v>2019</v>
      </c>
      <c r="I2057" s="1" t="s">
        <v>29</v>
      </c>
      <c r="J2057" s="1" t="s">
        <v>30</v>
      </c>
      <c r="K2057" s="1" t="s">
        <v>43</v>
      </c>
      <c r="L2057" s="1" t="s">
        <v>44</v>
      </c>
      <c r="M2057" s="1" t="s">
        <v>45</v>
      </c>
      <c r="N2057" s="1" t="s">
        <v>34</v>
      </c>
      <c r="O2057" s="1" t="s">
        <v>35</v>
      </c>
      <c r="P2057" s="1" t="s">
        <v>25</v>
      </c>
      <c r="Q2057" s="1" t="s">
        <v>26</v>
      </c>
      <c r="R2057" s="1" t="s">
        <v>26</v>
      </c>
      <c r="S2057" s="1" t="s">
        <v>25</v>
      </c>
      <c r="T2057" s="1" t="s">
        <v>26</v>
      </c>
      <c r="U2057" s="1" t="s">
        <v>36</v>
      </c>
      <c r="V2057" s="1" t="s">
        <v>41</v>
      </c>
      <c r="W2057" s="1" t="s">
        <v>30</v>
      </c>
      <c r="X2057" s="1" t="s">
        <v>26</v>
      </c>
      <c r="Y2057">
        <v>1</v>
      </c>
    </row>
    <row r="2058" spans="1:25" x14ac:dyDescent="0.25">
      <c r="A2058" s="1" t="s">
        <v>25</v>
      </c>
      <c r="B2058" s="1" t="s">
        <v>26</v>
      </c>
      <c r="C2058" s="1" t="s">
        <v>26</v>
      </c>
      <c r="D2058" s="1" t="s">
        <v>27</v>
      </c>
      <c r="E2058" s="1" t="s">
        <v>42</v>
      </c>
      <c r="F2058">
        <v>2017</v>
      </c>
      <c r="G2058">
        <v>2017</v>
      </c>
      <c r="H2058">
        <v>2017</v>
      </c>
      <c r="I2058" s="1" t="s">
        <v>29</v>
      </c>
      <c r="J2058" s="1" t="s">
        <v>30</v>
      </c>
      <c r="K2058" s="1" t="s">
        <v>168</v>
      </c>
      <c r="L2058" s="1" t="s">
        <v>169</v>
      </c>
      <c r="M2058" s="1" t="s">
        <v>62</v>
      </c>
      <c r="N2058" s="1" t="s">
        <v>34</v>
      </c>
      <c r="O2058" s="1" t="s">
        <v>35</v>
      </c>
      <c r="P2058" s="1" t="s">
        <v>26</v>
      </c>
      <c r="Q2058" s="1" t="s">
        <v>26</v>
      </c>
      <c r="R2058" s="1" t="s">
        <v>26</v>
      </c>
      <c r="S2058" s="1" t="s">
        <v>26</v>
      </c>
      <c r="T2058" s="1" t="s">
        <v>26</v>
      </c>
      <c r="U2058" s="1" t="s">
        <v>36</v>
      </c>
      <c r="V2058" s="1" t="s">
        <v>41</v>
      </c>
      <c r="W2058" s="1" t="s">
        <v>30</v>
      </c>
      <c r="X2058" s="1" t="s">
        <v>25</v>
      </c>
      <c r="Y2058">
        <v>1</v>
      </c>
    </row>
    <row r="2059" spans="1:25" x14ac:dyDescent="0.25">
      <c r="A2059" s="1" t="s">
        <v>25</v>
      </c>
      <c r="B2059" s="1" t="s">
        <v>26</v>
      </c>
      <c r="C2059" s="1" t="s">
        <v>26</v>
      </c>
      <c r="D2059" s="1" t="s">
        <v>46</v>
      </c>
      <c r="E2059" s="1" t="s">
        <v>53</v>
      </c>
      <c r="F2059">
        <v>2016</v>
      </c>
      <c r="G2059">
        <v>2016</v>
      </c>
      <c r="H2059">
        <v>2016</v>
      </c>
      <c r="I2059" s="1" t="s">
        <v>29</v>
      </c>
      <c r="J2059" s="1" t="s">
        <v>30</v>
      </c>
      <c r="K2059" s="1" t="s">
        <v>38</v>
      </c>
      <c r="L2059" s="1" t="s">
        <v>39</v>
      </c>
      <c r="M2059" s="1" t="s">
        <v>40</v>
      </c>
      <c r="N2059" s="1" t="s">
        <v>34</v>
      </c>
      <c r="O2059" s="1" t="s">
        <v>35</v>
      </c>
      <c r="P2059" s="1" t="s">
        <v>25</v>
      </c>
      <c r="Q2059" s="1" t="s">
        <v>26</v>
      </c>
      <c r="R2059" s="1" t="s">
        <v>26</v>
      </c>
      <c r="S2059" s="1" t="s">
        <v>25</v>
      </c>
      <c r="T2059" s="1" t="s">
        <v>25</v>
      </c>
      <c r="U2059" s="1" t="s">
        <v>36</v>
      </c>
      <c r="V2059" s="1" t="s">
        <v>41</v>
      </c>
      <c r="W2059" s="1" t="s">
        <v>30</v>
      </c>
      <c r="X2059" s="1" t="s">
        <v>25</v>
      </c>
      <c r="Y2059">
        <v>1</v>
      </c>
    </row>
    <row r="2060" spans="1:25" x14ac:dyDescent="0.25">
      <c r="A2060" s="1" t="s">
        <v>25</v>
      </c>
      <c r="B2060" s="1" t="s">
        <v>26</v>
      </c>
      <c r="C2060" s="1" t="s">
        <v>26</v>
      </c>
      <c r="D2060" s="1" t="s">
        <v>46</v>
      </c>
      <c r="E2060" s="1" t="s">
        <v>42</v>
      </c>
      <c r="F2060">
        <v>2020</v>
      </c>
      <c r="G2060">
        <v>2020</v>
      </c>
      <c r="H2060">
        <v>2020</v>
      </c>
      <c r="I2060" s="1" t="s">
        <v>29</v>
      </c>
      <c r="J2060" s="1" t="s">
        <v>30</v>
      </c>
      <c r="K2060" s="1" t="s">
        <v>38</v>
      </c>
      <c r="L2060" s="1" t="s">
        <v>39</v>
      </c>
      <c r="M2060" s="1" t="s">
        <v>40</v>
      </c>
      <c r="N2060" s="1" t="s">
        <v>34</v>
      </c>
      <c r="O2060" s="1" t="s">
        <v>35</v>
      </c>
      <c r="P2060" s="1" t="s">
        <v>26</v>
      </c>
      <c r="Q2060" s="1" t="s">
        <v>26</v>
      </c>
      <c r="R2060" s="1" t="s">
        <v>26</v>
      </c>
      <c r="S2060" s="1" t="s">
        <v>26</v>
      </c>
      <c r="T2060" s="1" t="s">
        <v>26</v>
      </c>
      <c r="U2060" s="1" t="s">
        <v>36</v>
      </c>
      <c r="V2060" s="1" t="s">
        <v>41</v>
      </c>
      <c r="W2060" s="1" t="s">
        <v>551</v>
      </c>
      <c r="X2060" s="1" t="s">
        <v>26</v>
      </c>
      <c r="Y2060">
        <v>1</v>
      </c>
    </row>
    <row r="2061" spans="1:25" x14ac:dyDescent="0.25">
      <c r="A2061" s="1" t="s">
        <v>25</v>
      </c>
      <c r="B2061" s="1" t="s">
        <v>26</v>
      </c>
      <c r="C2061" s="1" t="s">
        <v>26</v>
      </c>
      <c r="D2061" s="1" t="s">
        <v>27</v>
      </c>
      <c r="E2061" s="1" t="s">
        <v>28</v>
      </c>
      <c r="F2061">
        <v>2018</v>
      </c>
      <c r="G2061">
        <v>2018</v>
      </c>
      <c r="H2061">
        <v>2018</v>
      </c>
      <c r="I2061" s="1" t="s">
        <v>29</v>
      </c>
      <c r="J2061" s="1" t="s">
        <v>30</v>
      </c>
      <c r="K2061" s="1" t="s">
        <v>130</v>
      </c>
      <c r="L2061" s="1" t="s">
        <v>277</v>
      </c>
      <c r="M2061" s="1" t="s">
        <v>132</v>
      </c>
      <c r="N2061" s="1" t="s">
        <v>34</v>
      </c>
      <c r="O2061" s="1" t="s">
        <v>35</v>
      </c>
      <c r="P2061" s="1" t="s">
        <v>25</v>
      </c>
      <c r="Q2061" s="1" t="s">
        <v>25</v>
      </c>
      <c r="R2061" s="1" t="s">
        <v>26</v>
      </c>
      <c r="S2061" s="1" t="s">
        <v>25</v>
      </c>
      <c r="T2061" s="1" t="s">
        <v>26</v>
      </c>
      <c r="U2061" s="1" t="s">
        <v>36</v>
      </c>
      <c r="V2061" s="1" t="s">
        <v>41</v>
      </c>
      <c r="W2061" s="1" t="s">
        <v>30</v>
      </c>
      <c r="X2061" s="1" t="s">
        <v>26</v>
      </c>
      <c r="Y2061">
        <v>1</v>
      </c>
    </row>
    <row r="2062" spans="1:25" x14ac:dyDescent="0.25">
      <c r="A2062" s="1" t="s">
        <v>25</v>
      </c>
      <c r="B2062" s="1" t="s">
        <v>26</v>
      </c>
      <c r="C2062" s="1" t="s">
        <v>26</v>
      </c>
      <c r="D2062" s="1" t="s">
        <v>27</v>
      </c>
      <c r="E2062" s="1" t="s">
        <v>28</v>
      </c>
      <c r="F2062">
        <v>2015</v>
      </c>
      <c r="G2062">
        <v>2015</v>
      </c>
      <c r="H2062">
        <v>2015</v>
      </c>
      <c r="I2062" s="1" t="s">
        <v>29</v>
      </c>
      <c r="J2062" s="1" t="s">
        <v>30</v>
      </c>
      <c r="K2062" s="1" t="s">
        <v>43</v>
      </c>
      <c r="L2062" s="1" t="s">
        <v>44</v>
      </c>
      <c r="M2062" s="1" t="s">
        <v>45</v>
      </c>
      <c r="N2062" s="1" t="s">
        <v>34</v>
      </c>
      <c r="O2062" s="1" t="s">
        <v>35</v>
      </c>
      <c r="P2062" s="1" t="s">
        <v>25</v>
      </c>
      <c r="Q2062" s="1" t="s">
        <v>25</v>
      </c>
      <c r="R2062" s="1" t="s">
        <v>26</v>
      </c>
      <c r="S2062" s="1" t="s">
        <v>25</v>
      </c>
      <c r="T2062" s="1" t="s">
        <v>25</v>
      </c>
      <c r="U2062" s="1" t="s">
        <v>36</v>
      </c>
      <c r="V2062" s="1" t="s">
        <v>41</v>
      </c>
      <c r="W2062" s="1" t="s">
        <v>30</v>
      </c>
      <c r="X2062" s="1" t="s">
        <v>26</v>
      </c>
      <c r="Y2062">
        <v>1</v>
      </c>
    </row>
    <row r="2063" spans="1:25" x14ac:dyDescent="0.25">
      <c r="A2063" s="1" t="s">
        <v>26</v>
      </c>
      <c r="B2063" s="1" t="s">
        <v>25</v>
      </c>
      <c r="C2063" s="1" t="s">
        <v>26</v>
      </c>
      <c r="D2063" s="1" t="s">
        <v>27</v>
      </c>
      <c r="E2063" s="1" t="s">
        <v>28</v>
      </c>
      <c r="F2063">
        <v>2018</v>
      </c>
      <c r="G2063">
        <v>2018</v>
      </c>
      <c r="H2063">
        <v>2018</v>
      </c>
      <c r="I2063" s="1" t="s">
        <v>29</v>
      </c>
      <c r="J2063" s="1" t="s">
        <v>30</v>
      </c>
      <c r="K2063" s="1" t="s">
        <v>38</v>
      </c>
      <c r="L2063" s="1" t="s">
        <v>39</v>
      </c>
      <c r="M2063" s="1" t="s">
        <v>40</v>
      </c>
      <c r="N2063" s="1" t="s">
        <v>34</v>
      </c>
      <c r="O2063" s="1" t="s">
        <v>35</v>
      </c>
      <c r="P2063" s="1" t="s">
        <v>25</v>
      </c>
      <c r="Q2063" s="1" t="s">
        <v>25</v>
      </c>
      <c r="R2063" s="1" t="s">
        <v>26</v>
      </c>
      <c r="S2063" s="1" t="s">
        <v>25</v>
      </c>
      <c r="T2063" s="1" t="s">
        <v>26</v>
      </c>
      <c r="U2063" s="1" t="s">
        <v>36</v>
      </c>
      <c r="V2063" s="1" t="s">
        <v>41</v>
      </c>
      <c r="W2063" s="1" t="s">
        <v>30</v>
      </c>
      <c r="X2063" s="1" t="s">
        <v>26</v>
      </c>
      <c r="Y2063">
        <v>1</v>
      </c>
    </row>
    <row r="2064" spans="1:25" x14ac:dyDescent="0.25">
      <c r="A2064" s="1" t="s">
        <v>25</v>
      </c>
      <c r="B2064" s="1" t="s">
        <v>26</v>
      </c>
      <c r="C2064" s="1" t="s">
        <v>26</v>
      </c>
      <c r="D2064" s="1" t="s">
        <v>27</v>
      </c>
      <c r="E2064" s="1" t="s">
        <v>28</v>
      </c>
      <c r="F2064">
        <v>2019</v>
      </c>
      <c r="G2064">
        <v>2019</v>
      </c>
      <c r="H2064">
        <v>2019</v>
      </c>
      <c r="I2064" s="1" t="s">
        <v>29</v>
      </c>
      <c r="J2064" s="1" t="s">
        <v>30</v>
      </c>
      <c r="K2064" s="1" t="s">
        <v>95</v>
      </c>
      <c r="L2064" s="1" t="s">
        <v>397</v>
      </c>
      <c r="M2064" s="1" t="s">
        <v>96</v>
      </c>
      <c r="N2064" s="1" t="s">
        <v>34</v>
      </c>
      <c r="O2064" s="1" t="s">
        <v>35</v>
      </c>
      <c r="P2064" s="1" t="s">
        <v>25</v>
      </c>
      <c r="Q2064" s="1" t="s">
        <v>25</v>
      </c>
      <c r="R2064" s="1" t="s">
        <v>26</v>
      </c>
      <c r="S2064" s="1" t="s">
        <v>25</v>
      </c>
      <c r="T2064" s="1" t="s">
        <v>25</v>
      </c>
      <c r="U2064" s="1" t="s">
        <v>36</v>
      </c>
      <c r="V2064" s="1" t="s">
        <v>41</v>
      </c>
      <c r="W2064" s="1" t="s">
        <v>30</v>
      </c>
      <c r="X2064" s="1" t="s">
        <v>26</v>
      </c>
      <c r="Y2064">
        <v>1</v>
      </c>
    </row>
    <row r="2065" spans="1:25" x14ac:dyDescent="0.25">
      <c r="A2065" s="1" t="s">
        <v>26</v>
      </c>
      <c r="B2065" s="1" t="s">
        <v>26</v>
      </c>
      <c r="C2065" s="1" t="s">
        <v>26</v>
      </c>
      <c r="D2065" s="1" t="s">
        <v>27</v>
      </c>
      <c r="E2065" s="1" t="s">
        <v>42</v>
      </c>
      <c r="F2065">
        <v>2017</v>
      </c>
      <c r="G2065">
        <v>2017</v>
      </c>
      <c r="H2065">
        <v>2017</v>
      </c>
      <c r="I2065" s="1" t="s">
        <v>29</v>
      </c>
      <c r="J2065" s="1" t="s">
        <v>30</v>
      </c>
      <c r="K2065" s="1" t="s">
        <v>50</v>
      </c>
      <c r="L2065" s="1" t="s">
        <v>51</v>
      </c>
      <c r="M2065" s="1" t="s">
        <v>52</v>
      </c>
      <c r="N2065" s="1" t="s">
        <v>34</v>
      </c>
      <c r="O2065" s="1" t="s">
        <v>35</v>
      </c>
      <c r="P2065" s="1" t="s">
        <v>26</v>
      </c>
      <c r="Q2065" s="1" t="s">
        <v>26</v>
      </c>
      <c r="R2065" s="1" t="s">
        <v>25</v>
      </c>
      <c r="S2065" s="1" t="s">
        <v>26</v>
      </c>
      <c r="T2065" s="1" t="s">
        <v>26</v>
      </c>
      <c r="U2065" s="1" t="s">
        <v>56</v>
      </c>
      <c r="V2065" s="1" t="s">
        <v>41</v>
      </c>
      <c r="W2065" s="1" t="s">
        <v>30</v>
      </c>
      <c r="X2065" s="1" t="s">
        <v>26</v>
      </c>
      <c r="Y2065">
        <v>1</v>
      </c>
    </row>
    <row r="2066" spans="1:25" x14ac:dyDescent="0.25">
      <c r="A2066" s="1" t="s">
        <v>25</v>
      </c>
      <c r="B2066" s="1" t="s">
        <v>26</v>
      </c>
      <c r="C2066" s="1" t="s">
        <v>26</v>
      </c>
      <c r="D2066" s="1" t="s">
        <v>27</v>
      </c>
      <c r="E2066" s="1" t="s">
        <v>28</v>
      </c>
      <c r="F2066">
        <v>2017</v>
      </c>
      <c r="G2066">
        <v>2017</v>
      </c>
      <c r="H2066">
        <v>2017</v>
      </c>
      <c r="I2066" s="1" t="s">
        <v>29</v>
      </c>
      <c r="J2066" s="1" t="s">
        <v>30</v>
      </c>
      <c r="K2066" s="1" t="s">
        <v>145</v>
      </c>
      <c r="L2066" s="1" t="s">
        <v>250</v>
      </c>
      <c r="M2066" s="1" t="s">
        <v>147</v>
      </c>
      <c r="N2066" s="1" t="s">
        <v>34</v>
      </c>
      <c r="O2066" s="1" t="s">
        <v>35</v>
      </c>
      <c r="P2066" s="1" t="s">
        <v>25</v>
      </c>
      <c r="Q2066" s="1" t="s">
        <v>25</v>
      </c>
      <c r="R2066" s="1" t="s">
        <v>26</v>
      </c>
      <c r="S2066" s="1" t="s">
        <v>25</v>
      </c>
      <c r="T2066" s="1" t="s">
        <v>25</v>
      </c>
      <c r="U2066" s="1" t="s">
        <v>36</v>
      </c>
      <c r="V2066" s="1" t="s">
        <v>41</v>
      </c>
      <c r="W2066" s="1" t="s">
        <v>30</v>
      </c>
      <c r="X2066" s="1" t="s">
        <v>26</v>
      </c>
      <c r="Y2066">
        <v>1</v>
      </c>
    </row>
    <row r="2067" spans="1:25" x14ac:dyDescent="0.25">
      <c r="A2067" s="1" t="s">
        <v>25</v>
      </c>
      <c r="B2067" s="1" t="s">
        <v>26</v>
      </c>
      <c r="C2067" s="1" t="s">
        <v>26</v>
      </c>
      <c r="D2067" s="1" t="s">
        <v>27</v>
      </c>
      <c r="E2067" s="1" t="s">
        <v>28</v>
      </c>
      <c r="F2067">
        <v>2018</v>
      </c>
      <c r="G2067">
        <v>2018</v>
      </c>
      <c r="H2067">
        <v>2018</v>
      </c>
      <c r="I2067" s="1" t="s">
        <v>29</v>
      </c>
      <c r="J2067" s="1" t="s">
        <v>30</v>
      </c>
      <c r="K2067" s="1" t="s">
        <v>104</v>
      </c>
      <c r="L2067" s="1" t="s">
        <v>149</v>
      </c>
      <c r="M2067" s="1" t="s">
        <v>106</v>
      </c>
      <c r="N2067" s="1" t="s">
        <v>34</v>
      </c>
      <c r="O2067" s="1" t="s">
        <v>35</v>
      </c>
      <c r="P2067" s="1" t="s">
        <v>25</v>
      </c>
      <c r="Q2067" s="1" t="s">
        <v>25</v>
      </c>
      <c r="R2067" s="1" t="s">
        <v>26</v>
      </c>
      <c r="S2067" s="1" t="s">
        <v>25</v>
      </c>
      <c r="T2067" s="1" t="s">
        <v>25</v>
      </c>
      <c r="U2067" s="1" t="s">
        <v>36</v>
      </c>
      <c r="V2067" s="1" t="s">
        <v>41</v>
      </c>
      <c r="W2067" s="1" t="s">
        <v>30</v>
      </c>
      <c r="X2067" s="1" t="s">
        <v>26</v>
      </c>
      <c r="Y2067">
        <v>1</v>
      </c>
    </row>
    <row r="2068" spans="1:25" x14ac:dyDescent="0.25">
      <c r="A2068" s="1" t="s">
        <v>25</v>
      </c>
      <c r="B2068" s="1" t="s">
        <v>26</v>
      </c>
      <c r="C2068" s="1" t="s">
        <v>26</v>
      </c>
      <c r="D2068" s="1" t="s">
        <v>27</v>
      </c>
      <c r="E2068" s="1" t="s">
        <v>53</v>
      </c>
      <c r="F2068">
        <v>2016</v>
      </c>
      <c r="G2068">
        <v>2016</v>
      </c>
      <c r="H2068">
        <v>2016</v>
      </c>
      <c r="I2068" s="1" t="s">
        <v>29</v>
      </c>
      <c r="J2068" s="1" t="s">
        <v>30</v>
      </c>
      <c r="K2068" s="1" t="s">
        <v>60</v>
      </c>
      <c r="L2068" s="1" t="s">
        <v>73</v>
      </c>
      <c r="M2068" s="1" t="s">
        <v>74</v>
      </c>
      <c r="N2068" s="1" t="s">
        <v>34</v>
      </c>
      <c r="O2068" s="1" t="s">
        <v>35</v>
      </c>
      <c r="P2068" s="1" t="s">
        <v>25</v>
      </c>
      <c r="Q2068" s="1" t="s">
        <v>26</v>
      </c>
      <c r="R2068" s="1" t="s">
        <v>26</v>
      </c>
      <c r="S2068" s="1" t="s">
        <v>25</v>
      </c>
      <c r="T2068" s="1" t="s">
        <v>25</v>
      </c>
      <c r="U2068" s="1" t="s">
        <v>36</v>
      </c>
      <c r="V2068" s="1" t="s">
        <v>41</v>
      </c>
      <c r="W2068" s="1" t="s">
        <v>30</v>
      </c>
      <c r="X2068" s="1" t="s">
        <v>26</v>
      </c>
      <c r="Y2068">
        <v>1</v>
      </c>
    </row>
    <row r="2069" spans="1:25" x14ac:dyDescent="0.25">
      <c r="A2069" s="1" t="s">
        <v>25</v>
      </c>
      <c r="B2069" s="1" t="s">
        <v>26</v>
      </c>
      <c r="C2069" s="1" t="s">
        <v>26</v>
      </c>
      <c r="D2069" s="1" t="s">
        <v>46</v>
      </c>
      <c r="E2069" s="1" t="s">
        <v>53</v>
      </c>
      <c r="F2069">
        <v>2017</v>
      </c>
      <c r="G2069">
        <v>2017</v>
      </c>
      <c r="H2069">
        <v>2017</v>
      </c>
      <c r="I2069" s="1" t="s">
        <v>29</v>
      </c>
      <c r="J2069" s="1" t="s">
        <v>30</v>
      </c>
      <c r="K2069" s="1" t="s">
        <v>63</v>
      </c>
      <c r="L2069" s="1" t="s">
        <v>444</v>
      </c>
      <c r="M2069" s="1" t="s">
        <v>65</v>
      </c>
      <c r="N2069" s="1" t="s">
        <v>34</v>
      </c>
      <c r="O2069" s="1" t="s">
        <v>35</v>
      </c>
      <c r="P2069" s="1" t="s">
        <v>25</v>
      </c>
      <c r="Q2069" s="1" t="s">
        <v>26</v>
      </c>
      <c r="R2069" s="1" t="s">
        <v>26</v>
      </c>
      <c r="S2069" s="1" t="s">
        <v>25</v>
      </c>
      <c r="T2069" s="1" t="s">
        <v>25</v>
      </c>
      <c r="U2069" s="1" t="s">
        <v>56</v>
      </c>
      <c r="V2069" s="1" t="s">
        <v>41</v>
      </c>
      <c r="W2069" s="1" t="s">
        <v>30</v>
      </c>
      <c r="X2069" s="1" t="s">
        <v>25</v>
      </c>
      <c r="Y2069">
        <v>1</v>
      </c>
    </row>
    <row r="2070" spans="1:25" x14ac:dyDescent="0.25">
      <c r="A2070" s="1" t="s">
        <v>25</v>
      </c>
      <c r="B2070" s="1" t="s">
        <v>26</v>
      </c>
      <c r="C2070" s="1" t="s">
        <v>26</v>
      </c>
      <c r="D2070" s="1" t="s">
        <v>46</v>
      </c>
      <c r="E2070" s="1" t="s">
        <v>53</v>
      </c>
      <c r="F2070">
        <v>2019</v>
      </c>
      <c r="G2070">
        <v>2019</v>
      </c>
      <c r="H2070">
        <v>2019</v>
      </c>
      <c r="I2070" s="1" t="s">
        <v>29</v>
      </c>
      <c r="J2070" s="1" t="s">
        <v>30</v>
      </c>
      <c r="K2070" s="1" t="s">
        <v>38</v>
      </c>
      <c r="L2070" s="1" t="s">
        <v>39</v>
      </c>
      <c r="M2070" s="1" t="s">
        <v>40</v>
      </c>
      <c r="N2070" s="1" t="s">
        <v>34</v>
      </c>
      <c r="O2070" s="1" t="s">
        <v>35</v>
      </c>
      <c r="P2070" s="1" t="s">
        <v>25</v>
      </c>
      <c r="Q2070" s="1" t="s">
        <v>26</v>
      </c>
      <c r="R2070" s="1" t="s">
        <v>26</v>
      </c>
      <c r="S2070" s="1" t="s">
        <v>25</v>
      </c>
      <c r="T2070" s="1" t="s">
        <v>25</v>
      </c>
      <c r="U2070" s="1" t="s">
        <v>36</v>
      </c>
      <c r="V2070" s="1" t="s">
        <v>41</v>
      </c>
      <c r="W2070" s="1" t="s">
        <v>551</v>
      </c>
      <c r="X2070" s="1" t="s">
        <v>25</v>
      </c>
      <c r="Y2070">
        <v>1</v>
      </c>
    </row>
    <row r="2071" spans="1:25" x14ac:dyDescent="0.25">
      <c r="A2071" s="1" t="s">
        <v>25</v>
      </c>
      <c r="B2071" s="1" t="s">
        <v>26</v>
      </c>
      <c r="C2071" s="1" t="s">
        <v>26</v>
      </c>
      <c r="D2071" s="1" t="s">
        <v>46</v>
      </c>
      <c r="E2071" s="1" t="s">
        <v>53</v>
      </c>
      <c r="F2071">
        <v>2018</v>
      </c>
      <c r="G2071">
        <v>2018</v>
      </c>
      <c r="H2071">
        <v>2018</v>
      </c>
      <c r="I2071" s="1" t="s">
        <v>29</v>
      </c>
      <c r="J2071" s="1" t="s">
        <v>30</v>
      </c>
      <c r="K2071" s="1" t="s">
        <v>43</v>
      </c>
      <c r="L2071" s="1" t="s">
        <v>44</v>
      </c>
      <c r="M2071" s="1" t="s">
        <v>45</v>
      </c>
      <c r="N2071" s="1" t="s">
        <v>34</v>
      </c>
      <c r="O2071" s="1" t="s">
        <v>35</v>
      </c>
      <c r="P2071" s="1" t="s">
        <v>25</v>
      </c>
      <c r="Q2071" s="1" t="s">
        <v>26</v>
      </c>
      <c r="R2071" s="1" t="s">
        <v>26</v>
      </c>
      <c r="S2071" s="1" t="s">
        <v>25</v>
      </c>
      <c r="T2071" s="1" t="s">
        <v>26</v>
      </c>
      <c r="U2071" s="1" t="s">
        <v>36</v>
      </c>
      <c r="V2071" s="1" t="s">
        <v>41</v>
      </c>
      <c r="W2071" s="1" t="s">
        <v>30</v>
      </c>
      <c r="X2071" s="1" t="s">
        <v>25</v>
      </c>
      <c r="Y2071">
        <v>1</v>
      </c>
    </row>
    <row r="2072" spans="1:25" x14ac:dyDescent="0.25">
      <c r="A2072" s="1" t="s">
        <v>25</v>
      </c>
      <c r="B2072" s="1" t="s">
        <v>26</v>
      </c>
      <c r="C2072" s="1" t="s">
        <v>26</v>
      </c>
      <c r="D2072" s="1" t="s">
        <v>27</v>
      </c>
      <c r="E2072" s="1" t="s">
        <v>28</v>
      </c>
      <c r="F2072">
        <v>2016</v>
      </c>
      <c r="G2072">
        <v>2016</v>
      </c>
      <c r="H2072">
        <v>2016</v>
      </c>
      <c r="I2072" s="1" t="s">
        <v>29</v>
      </c>
      <c r="J2072" s="1" t="s">
        <v>30</v>
      </c>
      <c r="K2072" s="1" t="s">
        <v>130</v>
      </c>
      <c r="L2072" s="1" t="s">
        <v>131</v>
      </c>
      <c r="M2072" s="1" t="s">
        <v>132</v>
      </c>
      <c r="N2072" s="1" t="s">
        <v>34</v>
      </c>
      <c r="O2072" s="1" t="s">
        <v>35</v>
      </c>
      <c r="P2072" s="1" t="s">
        <v>25</v>
      </c>
      <c r="Q2072" s="1" t="s">
        <v>25</v>
      </c>
      <c r="R2072" s="1" t="s">
        <v>26</v>
      </c>
      <c r="S2072" s="1" t="s">
        <v>25</v>
      </c>
      <c r="T2072" s="1" t="s">
        <v>25</v>
      </c>
      <c r="U2072" s="1" t="s">
        <v>36</v>
      </c>
      <c r="V2072" s="1" t="s">
        <v>41</v>
      </c>
      <c r="W2072" s="1" t="s">
        <v>30</v>
      </c>
      <c r="X2072" s="1" t="s">
        <v>26</v>
      </c>
      <c r="Y2072">
        <v>1</v>
      </c>
    </row>
    <row r="2073" spans="1:25" x14ac:dyDescent="0.25">
      <c r="A2073" s="1" t="s">
        <v>25</v>
      </c>
      <c r="B2073" s="1" t="s">
        <v>26</v>
      </c>
      <c r="C2073" s="1" t="s">
        <v>26</v>
      </c>
      <c r="D2073" s="1" t="s">
        <v>46</v>
      </c>
      <c r="E2073" s="1" t="s">
        <v>53</v>
      </c>
      <c r="F2073">
        <v>2015</v>
      </c>
      <c r="G2073">
        <v>2015</v>
      </c>
      <c r="H2073">
        <v>2015</v>
      </c>
      <c r="I2073" s="1" t="s">
        <v>29</v>
      </c>
      <c r="J2073" s="1" t="s">
        <v>30</v>
      </c>
      <c r="K2073" s="1" t="s">
        <v>38</v>
      </c>
      <c r="L2073" s="1" t="s">
        <v>39</v>
      </c>
      <c r="M2073" s="1" t="s">
        <v>40</v>
      </c>
      <c r="N2073" s="1" t="s">
        <v>34</v>
      </c>
      <c r="O2073" s="1" t="s">
        <v>35</v>
      </c>
      <c r="P2073" s="1" t="s">
        <v>25</v>
      </c>
      <c r="Q2073" s="1" t="s">
        <v>26</v>
      </c>
      <c r="R2073" s="1" t="s">
        <v>26</v>
      </c>
      <c r="S2073" s="1" t="s">
        <v>25</v>
      </c>
      <c r="T2073" s="1" t="s">
        <v>26</v>
      </c>
      <c r="U2073" s="1" t="s">
        <v>36</v>
      </c>
      <c r="V2073" s="1" t="s">
        <v>41</v>
      </c>
      <c r="W2073" s="1" t="s">
        <v>551</v>
      </c>
      <c r="X2073" s="1" t="s">
        <v>26</v>
      </c>
      <c r="Y2073">
        <v>1</v>
      </c>
    </row>
    <row r="2074" spans="1:25" x14ac:dyDescent="0.25">
      <c r="A2074" s="1" t="s">
        <v>25</v>
      </c>
      <c r="B2074" s="1" t="s">
        <v>26</v>
      </c>
      <c r="C2074" s="1" t="s">
        <v>26</v>
      </c>
      <c r="D2074" s="1" t="s">
        <v>27</v>
      </c>
      <c r="E2074" s="1" t="s">
        <v>28</v>
      </c>
      <c r="F2074">
        <v>2017</v>
      </c>
      <c r="G2074">
        <v>2017</v>
      </c>
      <c r="H2074">
        <v>2017</v>
      </c>
      <c r="I2074" s="1" t="s">
        <v>29</v>
      </c>
      <c r="J2074" s="1" t="s">
        <v>30</v>
      </c>
      <c r="K2074" s="1" t="s">
        <v>43</v>
      </c>
      <c r="L2074" s="1" t="s">
        <v>44</v>
      </c>
      <c r="M2074" s="1" t="s">
        <v>45</v>
      </c>
      <c r="N2074" s="1" t="s">
        <v>34</v>
      </c>
      <c r="O2074" s="1" t="s">
        <v>35</v>
      </c>
      <c r="P2074" s="1" t="s">
        <v>25</v>
      </c>
      <c r="Q2074" s="1" t="s">
        <v>25</v>
      </c>
      <c r="R2074" s="1" t="s">
        <v>26</v>
      </c>
      <c r="S2074" s="1" t="s">
        <v>25</v>
      </c>
      <c r="T2074" s="1" t="s">
        <v>26</v>
      </c>
      <c r="U2074" s="1" t="s">
        <v>36</v>
      </c>
      <c r="V2074" s="1" t="s">
        <v>41</v>
      </c>
      <c r="W2074" s="1" t="s">
        <v>30</v>
      </c>
      <c r="X2074" s="1" t="s">
        <v>25</v>
      </c>
      <c r="Y2074">
        <v>1</v>
      </c>
    </row>
    <row r="2075" spans="1:25" x14ac:dyDescent="0.25">
      <c r="A2075" s="1" t="s">
        <v>25</v>
      </c>
      <c r="B2075" s="1" t="s">
        <v>26</v>
      </c>
      <c r="C2075" s="1" t="s">
        <v>26</v>
      </c>
      <c r="D2075" s="1" t="s">
        <v>46</v>
      </c>
      <c r="E2075" s="1" t="s">
        <v>28</v>
      </c>
      <c r="F2075">
        <v>2017</v>
      </c>
      <c r="G2075">
        <v>2017</v>
      </c>
      <c r="H2075">
        <v>2017</v>
      </c>
      <c r="I2075" s="1" t="s">
        <v>29</v>
      </c>
      <c r="J2075" s="1" t="s">
        <v>30</v>
      </c>
      <c r="K2075" s="1" t="s">
        <v>168</v>
      </c>
      <c r="L2075" s="1" t="s">
        <v>169</v>
      </c>
      <c r="M2075" s="1" t="s">
        <v>62</v>
      </c>
      <c r="N2075" s="1" t="s">
        <v>34</v>
      </c>
      <c r="O2075" s="1" t="s">
        <v>35</v>
      </c>
      <c r="P2075" s="1" t="s">
        <v>25</v>
      </c>
      <c r="Q2075" s="1" t="s">
        <v>25</v>
      </c>
      <c r="R2075" s="1" t="s">
        <v>26</v>
      </c>
      <c r="S2075" s="1" t="s">
        <v>25</v>
      </c>
      <c r="T2075" s="1" t="s">
        <v>25</v>
      </c>
      <c r="U2075" s="1" t="s">
        <v>36</v>
      </c>
      <c r="V2075" s="1" t="s">
        <v>41</v>
      </c>
      <c r="W2075" s="1" t="s">
        <v>30</v>
      </c>
      <c r="X2075" s="1" t="s">
        <v>26</v>
      </c>
      <c r="Y2075">
        <v>1</v>
      </c>
    </row>
    <row r="2076" spans="1:25" x14ac:dyDescent="0.25">
      <c r="A2076" s="1" t="s">
        <v>25</v>
      </c>
      <c r="B2076" s="1" t="s">
        <v>26</v>
      </c>
      <c r="C2076" s="1" t="s">
        <v>26</v>
      </c>
      <c r="D2076" s="1" t="s">
        <v>46</v>
      </c>
      <c r="E2076" s="1" t="s">
        <v>69</v>
      </c>
      <c r="F2076">
        <v>2019</v>
      </c>
      <c r="G2076">
        <v>2019</v>
      </c>
      <c r="H2076">
        <v>2019</v>
      </c>
      <c r="I2076" s="1" t="s">
        <v>29</v>
      </c>
      <c r="J2076" s="1" t="s">
        <v>30</v>
      </c>
      <c r="K2076" s="1" t="s">
        <v>232</v>
      </c>
      <c r="L2076" s="1" t="s">
        <v>233</v>
      </c>
      <c r="M2076" s="1" t="s">
        <v>234</v>
      </c>
      <c r="N2076" s="1" t="s">
        <v>34</v>
      </c>
      <c r="O2076" s="1" t="s">
        <v>35</v>
      </c>
      <c r="P2076" s="1" t="s">
        <v>25</v>
      </c>
      <c r="Q2076" s="1" t="s">
        <v>26</v>
      </c>
      <c r="R2076" s="1" t="s">
        <v>26</v>
      </c>
      <c r="S2076" s="1" t="s">
        <v>26</v>
      </c>
      <c r="T2076" s="1" t="s">
        <v>25</v>
      </c>
      <c r="U2076" s="1" t="s">
        <v>36</v>
      </c>
      <c r="V2076" s="1" t="s">
        <v>41</v>
      </c>
      <c r="W2076" s="1" t="s">
        <v>122</v>
      </c>
      <c r="X2076" s="1" t="s">
        <v>25</v>
      </c>
      <c r="Y2076">
        <v>1</v>
      </c>
    </row>
    <row r="2077" spans="1:25" x14ac:dyDescent="0.25">
      <c r="A2077" s="1" t="s">
        <v>25</v>
      </c>
      <c r="B2077" s="1" t="s">
        <v>26</v>
      </c>
      <c r="C2077" s="1" t="s">
        <v>26</v>
      </c>
      <c r="D2077" s="1" t="s">
        <v>46</v>
      </c>
      <c r="E2077" s="1" t="s">
        <v>53</v>
      </c>
      <c r="F2077">
        <v>2018</v>
      </c>
      <c r="G2077">
        <v>2018</v>
      </c>
      <c r="H2077">
        <v>2018</v>
      </c>
      <c r="I2077" s="1" t="s">
        <v>29</v>
      </c>
      <c r="J2077" s="1" t="s">
        <v>30</v>
      </c>
      <c r="K2077" s="1" t="s">
        <v>82</v>
      </c>
      <c r="L2077" s="1" t="s">
        <v>158</v>
      </c>
      <c r="M2077" s="1" t="s">
        <v>84</v>
      </c>
      <c r="N2077" s="1" t="s">
        <v>34</v>
      </c>
      <c r="O2077" s="1" t="s">
        <v>35</v>
      </c>
      <c r="P2077" s="1" t="s">
        <v>25</v>
      </c>
      <c r="Q2077" s="1" t="s">
        <v>26</v>
      </c>
      <c r="R2077" s="1" t="s">
        <v>26</v>
      </c>
      <c r="S2077" s="1" t="s">
        <v>25</v>
      </c>
      <c r="T2077" s="1" t="s">
        <v>25</v>
      </c>
      <c r="U2077" s="1" t="s">
        <v>36</v>
      </c>
      <c r="V2077" s="1" t="s">
        <v>41</v>
      </c>
      <c r="W2077" s="1" t="s">
        <v>30</v>
      </c>
      <c r="X2077" s="1" t="s">
        <v>25</v>
      </c>
      <c r="Y2077">
        <v>1</v>
      </c>
    </row>
    <row r="2078" spans="1:25" x14ac:dyDescent="0.25">
      <c r="A2078" s="1" t="s">
        <v>25</v>
      </c>
      <c r="B2078" s="1" t="s">
        <v>26</v>
      </c>
      <c r="C2078" s="1" t="s">
        <v>26</v>
      </c>
      <c r="D2078" s="1" t="s">
        <v>46</v>
      </c>
      <c r="E2078" s="1" t="s">
        <v>42</v>
      </c>
      <c r="F2078">
        <v>2018</v>
      </c>
      <c r="G2078">
        <v>2018</v>
      </c>
      <c r="H2078">
        <v>2017</v>
      </c>
      <c r="I2078" s="1" t="s">
        <v>29</v>
      </c>
      <c r="J2078" s="1" t="s">
        <v>30</v>
      </c>
      <c r="K2078" s="1" t="s">
        <v>130</v>
      </c>
      <c r="L2078" s="1" t="s">
        <v>378</v>
      </c>
      <c r="M2078" s="1" t="s">
        <v>132</v>
      </c>
      <c r="N2078" s="1" t="s">
        <v>34</v>
      </c>
      <c r="O2078" s="1" t="s">
        <v>35</v>
      </c>
      <c r="P2078" s="1" t="s">
        <v>26</v>
      </c>
      <c r="Q2078" s="1" t="s">
        <v>26</v>
      </c>
      <c r="R2078" s="1" t="s">
        <v>26</v>
      </c>
      <c r="S2078" s="1" t="s">
        <v>26</v>
      </c>
      <c r="T2078" s="1" t="s">
        <v>26</v>
      </c>
      <c r="U2078" s="1" t="s">
        <v>36</v>
      </c>
      <c r="V2078" s="1" t="s">
        <v>41</v>
      </c>
      <c r="W2078" s="1" t="s">
        <v>30</v>
      </c>
      <c r="X2078" s="1" t="s">
        <v>26</v>
      </c>
      <c r="Y2078">
        <v>1</v>
      </c>
    </row>
    <row r="2079" spans="1:25" x14ac:dyDescent="0.25">
      <c r="A2079" s="1" t="s">
        <v>25</v>
      </c>
      <c r="B2079" s="1" t="s">
        <v>26</v>
      </c>
      <c r="C2079" s="1" t="s">
        <v>26</v>
      </c>
      <c r="D2079" s="1" t="s">
        <v>46</v>
      </c>
      <c r="E2079" s="1" t="s">
        <v>42</v>
      </c>
      <c r="F2079">
        <v>2018</v>
      </c>
      <c r="G2079">
        <v>2018</v>
      </c>
      <c r="H2079">
        <v>2018</v>
      </c>
      <c r="I2079" s="1" t="s">
        <v>29</v>
      </c>
      <c r="J2079" s="1" t="s">
        <v>30</v>
      </c>
      <c r="K2079" s="1" t="s">
        <v>82</v>
      </c>
      <c r="L2079" s="1" t="s">
        <v>538</v>
      </c>
      <c r="M2079" s="1" t="s">
        <v>84</v>
      </c>
      <c r="N2079" s="1" t="s">
        <v>34</v>
      </c>
      <c r="O2079" s="1" t="s">
        <v>35</v>
      </c>
      <c r="P2079" s="1" t="s">
        <v>26</v>
      </c>
      <c r="Q2079" s="1" t="s">
        <v>26</v>
      </c>
      <c r="R2079" s="1" t="s">
        <v>26</v>
      </c>
      <c r="S2079" s="1" t="s">
        <v>26</v>
      </c>
      <c r="T2079" s="1" t="s">
        <v>26</v>
      </c>
      <c r="U2079" s="1" t="s">
        <v>36</v>
      </c>
      <c r="V2079" s="1" t="s">
        <v>41</v>
      </c>
      <c r="W2079" s="1" t="s">
        <v>30</v>
      </c>
      <c r="X2079" s="1" t="s">
        <v>25</v>
      </c>
      <c r="Y2079">
        <v>1</v>
      </c>
    </row>
    <row r="2080" spans="1:25" x14ac:dyDescent="0.25">
      <c r="A2080" s="1" t="s">
        <v>25</v>
      </c>
      <c r="B2080" s="1" t="s">
        <v>26</v>
      </c>
      <c r="C2080" s="1" t="s">
        <v>26</v>
      </c>
      <c r="D2080" s="1" t="s">
        <v>46</v>
      </c>
      <c r="E2080" s="1" t="s">
        <v>53</v>
      </c>
      <c r="F2080">
        <v>2017</v>
      </c>
      <c r="G2080">
        <v>2017</v>
      </c>
      <c r="H2080">
        <v>2017</v>
      </c>
      <c r="I2080" s="1" t="s">
        <v>29</v>
      </c>
      <c r="J2080" s="1" t="s">
        <v>30</v>
      </c>
      <c r="K2080" s="1" t="s">
        <v>38</v>
      </c>
      <c r="L2080" s="1" t="s">
        <v>39</v>
      </c>
      <c r="M2080" s="1" t="s">
        <v>40</v>
      </c>
      <c r="N2080" s="1" t="s">
        <v>34</v>
      </c>
      <c r="O2080" s="1" t="s">
        <v>35</v>
      </c>
      <c r="P2080" s="1" t="s">
        <v>25</v>
      </c>
      <c r="Q2080" s="1" t="s">
        <v>26</v>
      </c>
      <c r="R2080" s="1" t="s">
        <v>26</v>
      </c>
      <c r="S2080" s="1" t="s">
        <v>25</v>
      </c>
      <c r="T2080" s="1" t="s">
        <v>26</v>
      </c>
      <c r="U2080" s="1" t="s">
        <v>36</v>
      </c>
      <c r="V2080" s="1" t="s">
        <v>41</v>
      </c>
      <c r="W2080" s="1" t="s">
        <v>30</v>
      </c>
      <c r="X2080" s="1" t="s">
        <v>25</v>
      </c>
      <c r="Y2080">
        <v>1</v>
      </c>
    </row>
    <row r="2081" spans="1:25" x14ac:dyDescent="0.25">
      <c r="A2081" s="1" t="s">
        <v>25</v>
      </c>
      <c r="B2081" s="1" t="s">
        <v>26</v>
      </c>
      <c r="C2081" s="1" t="s">
        <v>26</v>
      </c>
      <c r="D2081" s="1" t="s">
        <v>27</v>
      </c>
      <c r="E2081" s="1" t="s">
        <v>42</v>
      </c>
      <c r="F2081">
        <v>2018</v>
      </c>
      <c r="G2081">
        <v>2018</v>
      </c>
      <c r="H2081">
        <v>2018</v>
      </c>
      <c r="I2081" s="1" t="s">
        <v>29</v>
      </c>
      <c r="J2081" s="1" t="s">
        <v>30</v>
      </c>
      <c r="K2081" s="1" t="s">
        <v>57</v>
      </c>
      <c r="L2081" s="1" t="s">
        <v>539</v>
      </c>
      <c r="M2081" s="1" t="s">
        <v>59</v>
      </c>
      <c r="N2081" s="1" t="s">
        <v>34</v>
      </c>
      <c r="O2081" s="1" t="s">
        <v>35</v>
      </c>
      <c r="P2081" s="1" t="s">
        <v>26</v>
      </c>
      <c r="Q2081" s="1" t="s">
        <v>26</v>
      </c>
      <c r="R2081" s="1" t="s">
        <v>26</v>
      </c>
      <c r="S2081" s="1" t="s">
        <v>26</v>
      </c>
      <c r="T2081" s="1" t="s">
        <v>26</v>
      </c>
      <c r="U2081" s="1" t="s">
        <v>36</v>
      </c>
      <c r="V2081" s="1" t="s">
        <v>41</v>
      </c>
      <c r="W2081" s="1" t="s">
        <v>30</v>
      </c>
      <c r="X2081" s="1" t="s">
        <v>25</v>
      </c>
      <c r="Y2081">
        <v>1</v>
      </c>
    </row>
    <row r="2082" spans="1:25" x14ac:dyDescent="0.25">
      <c r="A2082" s="1" t="s">
        <v>25</v>
      </c>
      <c r="B2082" s="1" t="s">
        <v>26</v>
      </c>
      <c r="C2082" s="1" t="s">
        <v>26</v>
      </c>
      <c r="D2082" s="1" t="s">
        <v>46</v>
      </c>
      <c r="E2082" s="1" t="s">
        <v>53</v>
      </c>
      <c r="F2082">
        <v>2018</v>
      </c>
      <c r="G2082">
        <v>2018</v>
      </c>
      <c r="H2082">
        <v>2018</v>
      </c>
      <c r="I2082" s="1" t="s">
        <v>29</v>
      </c>
      <c r="J2082" s="1" t="s">
        <v>30</v>
      </c>
      <c r="K2082" s="1" t="s">
        <v>43</v>
      </c>
      <c r="L2082" s="1" t="s">
        <v>44</v>
      </c>
      <c r="M2082" s="1" t="s">
        <v>45</v>
      </c>
      <c r="N2082" s="1" t="s">
        <v>34</v>
      </c>
      <c r="O2082" s="1" t="s">
        <v>35</v>
      </c>
      <c r="P2082" s="1" t="s">
        <v>25</v>
      </c>
      <c r="Q2082" s="1" t="s">
        <v>26</v>
      </c>
      <c r="R2082" s="1" t="s">
        <v>26</v>
      </c>
      <c r="S2082" s="1" t="s">
        <v>25</v>
      </c>
      <c r="T2082" s="1" t="s">
        <v>25</v>
      </c>
      <c r="U2082" s="1" t="s">
        <v>36</v>
      </c>
      <c r="V2082" s="1" t="s">
        <v>41</v>
      </c>
      <c r="W2082" s="1" t="s">
        <v>30</v>
      </c>
      <c r="X2082" s="1" t="s">
        <v>26</v>
      </c>
      <c r="Y2082">
        <v>3</v>
      </c>
    </row>
    <row r="2083" spans="1:25" x14ac:dyDescent="0.25">
      <c r="A2083" s="1" t="s">
        <v>25</v>
      </c>
      <c r="B2083" s="1" t="s">
        <v>26</v>
      </c>
      <c r="C2083" s="1" t="s">
        <v>26</v>
      </c>
      <c r="D2083" s="1" t="s">
        <v>46</v>
      </c>
      <c r="E2083" s="1" t="s">
        <v>42</v>
      </c>
      <c r="F2083">
        <v>2018</v>
      </c>
      <c r="G2083">
        <v>2018</v>
      </c>
      <c r="H2083">
        <v>2017</v>
      </c>
      <c r="I2083" s="1" t="s">
        <v>29</v>
      </c>
      <c r="J2083" s="1" t="s">
        <v>30</v>
      </c>
      <c r="K2083" s="1" t="s">
        <v>168</v>
      </c>
      <c r="L2083" s="1" t="s">
        <v>169</v>
      </c>
      <c r="M2083" s="1" t="s">
        <v>62</v>
      </c>
      <c r="N2083" s="1" t="s">
        <v>34</v>
      </c>
      <c r="O2083" s="1" t="s">
        <v>35</v>
      </c>
      <c r="P2083" s="1" t="s">
        <v>26</v>
      </c>
      <c r="Q2083" s="1" t="s">
        <v>26</v>
      </c>
      <c r="R2083" s="1" t="s">
        <v>26</v>
      </c>
      <c r="S2083" s="1" t="s">
        <v>26</v>
      </c>
      <c r="T2083" s="1" t="s">
        <v>26</v>
      </c>
      <c r="U2083" s="1" t="s">
        <v>36</v>
      </c>
      <c r="V2083" s="1" t="s">
        <v>41</v>
      </c>
      <c r="W2083" s="1" t="s">
        <v>30</v>
      </c>
      <c r="X2083" s="1" t="s">
        <v>26</v>
      </c>
      <c r="Y2083">
        <v>1</v>
      </c>
    </row>
    <row r="2084" spans="1:25" x14ac:dyDescent="0.25">
      <c r="A2084" s="1" t="s">
        <v>25</v>
      </c>
      <c r="B2084" s="1" t="s">
        <v>26</v>
      </c>
      <c r="C2084" s="1" t="s">
        <v>26</v>
      </c>
      <c r="D2084" s="1" t="s">
        <v>27</v>
      </c>
      <c r="E2084" s="1" t="s">
        <v>28</v>
      </c>
      <c r="F2084">
        <v>2016</v>
      </c>
      <c r="G2084">
        <v>2016</v>
      </c>
      <c r="H2084">
        <v>2016</v>
      </c>
      <c r="I2084" s="1" t="s">
        <v>29</v>
      </c>
      <c r="J2084" s="1" t="s">
        <v>30</v>
      </c>
      <c r="K2084" s="1" t="s">
        <v>38</v>
      </c>
      <c r="L2084" s="1" t="s">
        <v>39</v>
      </c>
      <c r="M2084" s="1" t="s">
        <v>40</v>
      </c>
      <c r="N2084" s="1" t="s">
        <v>34</v>
      </c>
      <c r="O2084" s="1" t="s">
        <v>35</v>
      </c>
      <c r="P2084" s="1" t="s">
        <v>25</v>
      </c>
      <c r="Q2084" s="1" t="s">
        <v>25</v>
      </c>
      <c r="R2084" s="1" t="s">
        <v>26</v>
      </c>
      <c r="S2084" s="1" t="s">
        <v>25</v>
      </c>
      <c r="T2084" s="1" t="s">
        <v>25</v>
      </c>
      <c r="U2084" s="1" t="s">
        <v>36</v>
      </c>
      <c r="V2084" s="1" t="s">
        <v>41</v>
      </c>
      <c r="W2084" s="1" t="s">
        <v>30</v>
      </c>
      <c r="X2084" s="1" t="s">
        <v>26</v>
      </c>
      <c r="Y2084">
        <v>3</v>
      </c>
    </row>
    <row r="2085" spans="1:25" x14ac:dyDescent="0.25">
      <c r="A2085" s="1" t="s">
        <v>25</v>
      </c>
      <c r="B2085" s="1" t="s">
        <v>26</v>
      </c>
      <c r="C2085" s="1" t="s">
        <v>26</v>
      </c>
      <c r="D2085" s="1" t="s">
        <v>46</v>
      </c>
      <c r="E2085" s="1" t="s">
        <v>53</v>
      </c>
      <c r="F2085">
        <v>2018</v>
      </c>
      <c r="G2085">
        <v>2018</v>
      </c>
      <c r="H2085">
        <v>2018</v>
      </c>
      <c r="I2085" s="1" t="s">
        <v>29</v>
      </c>
      <c r="J2085" s="1" t="s">
        <v>30</v>
      </c>
      <c r="K2085" s="1" t="s">
        <v>232</v>
      </c>
      <c r="L2085" s="1" t="s">
        <v>531</v>
      </c>
      <c r="M2085" s="1" t="s">
        <v>234</v>
      </c>
      <c r="N2085" s="1" t="s">
        <v>34</v>
      </c>
      <c r="O2085" s="1" t="s">
        <v>35</v>
      </c>
      <c r="P2085" s="1" t="s">
        <v>25</v>
      </c>
      <c r="Q2085" s="1" t="s">
        <v>26</v>
      </c>
      <c r="R2085" s="1" t="s">
        <v>26</v>
      </c>
      <c r="S2085" s="1" t="s">
        <v>25</v>
      </c>
      <c r="T2085" s="1" t="s">
        <v>25</v>
      </c>
      <c r="U2085" s="1" t="s">
        <v>36</v>
      </c>
      <c r="V2085" s="1" t="s">
        <v>41</v>
      </c>
      <c r="W2085" s="1" t="s">
        <v>30</v>
      </c>
      <c r="X2085" s="1" t="s">
        <v>26</v>
      </c>
      <c r="Y2085">
        <v>1</v>
      </c>
    </row>
    <row r="2086" spans="1:25" x14ac:dyDescent="0.25">
      <c r="A2086" s="1" t="s">
        <v>25</v>
      </c>
      <c r="B2086" s="1" t="s">
        <v>26</v>
      </c>
      <c r="C2086" s="1" t="s">
        <v>26</v>
      </c>
      <c r="D2086" s="1" t="s">
        <v>46</v>
      </c>
      <c r="E2086" s="1" t="s">
        <v>42</v>
      </c>
      <c r="F2086">
        <v>2020</v>
      </c>
      <c r="G2086">
        <v>2020</v>
      </c>
      <c r="H2086">
        <v>2019</v>
      </c>
      <c r="I2086" s="1" t="s">
        <v>29</v>
      </c>
      <c r="J2086" s="1" t="s">
        <v>30</v>
      </c>
      <c r="K2086" s="1" t="s">
        <v>50</v>
      </c>
      <c r="L2086" s="1" t="s">
        <v>51</v>
      </c>
      <c r="M2086" s="1" t="s">
        <v>52</v>
      </c>
      <c r="N2086" s="1" t="s">
        <v>34</v>
      </c>
      <c r="O2086" s="1" t="s">
        <v>35</v>
      </c>
      <c r="P2086" s="1" t="s">
        <v>26</v>
      </c>
      <c r="Q2086" s="1" t="s">
        <v>26</v>
      </c>
      <c r="R2086" s="1" t="s">
        <v>26</v>
      </c>
      <c r="S2086" s="1" t="s">
        <v>26</v>
      </c>
      <c r="T2086" s="1" t="s">
        <v>26</v>
      </c>
      <c r="U2086" s="1" t="s">
        <v>36</v>
      </c>
      <c r="V2086" s="1" t="s">
        <v>41</v>
      </c>
      <c r="W2086" s="1" t="s">
        <v>122</v>
      </c>
      <c r="X2086" s="1" t="s">
        <v>26</v>
      </c>
      <c r="Y2086">
        <v>1</v>
      </c>
    </row>
    <row r="2087" spans="1:25" x14ac:dyDescent="0.25">
      <c r="A2087" s="1" t="s">
        <v>25</v>
      </c>
      <c r="B2087" s="1" t="s">
        <v>26</v>
      </c>
      <c r="C2087" s="1" t="s">
        <v>26</v>
      </c>
      <c r="D2087" s="1" t="s">
        <v>27</v>
      </c>
      <c r="E2087" s="1" t="s">
        <v>28</v>
      </c>
      <c r="F2087">
        <v>2017</v>
      </c>
      <c r="G2087">
        <v>2017</v>
      </c>
      <c r="H2087">
        <v>2017</v>
      </c>
      <c r="I2087" s="1" t="s">
        <v>29</v>
      </c>
      <c r="J2087" s="1" t="s">
        <v>30</v>
      </c>
      <c r="K2087" s="1" t="s">
        <v>95</v>
      </c>
      <c r="L2087" s="1" t="s">
        <v>542</v>
      </c>
      <c r="M2087" s="1" t="s">
        <v>96</v>
      </c>
      <c r="N2087" s="1" t="s">
        <v>34</v>
      </c>
      <c r="O2087" s="1" t="s">
        <v>35</v>
      </c>
      <c r="P2087" s="1" t="s">
        <v>25</v>
      </c>
      <c r="Q2087" s="1" t="s">
        <v>25</v>
      </c>
      <c r="R2087" s="1" t="s">
        <v>26</v>
      </c>
      <c r="S2087" s="1" t="s">
        <v>25</v>
      </c>
      <c r="T2087" s="1" t="s">
        <v>25</v>
      </c>
      <c r="U2087" s="1" t="s">
        <v>36</v>
      </c>
      <c r="V2087" s="1" t="s">
        <v>41</v>
      </c>
      <c r="W2087" s="1" t="s">
        <v>30</v>
      </c>
      <c r="X2087" s="1" t="s">
        <v>25</v>
      </c>
      <c r="Y2087">
        <v>1</v>
      </c>
    </row>
    <row r="2088" spans="1:25" x14ac:dyDescent="0.25">
      <c r="A2088" s="1" t="s">
        <v>25</v>
      </c>
      <c r="B2088" s="1" t="s">
        <v>26</v>
      </c>
      <c r="C2088" s="1" t="s">
        <v>26</v>
      </c>
      <c r="D2088" s="1" t="s">
        <v>27</v>
      </c>
      <c r="E2088" s="1" t="s">
        <v>28</v>
      </c>
      <c r="F2088">
        <v>2017</v>
      </c>
      <c r="G2088">
        <v>2017</v>
      </c>
      <c r="H2088">
        <v>2017</v>
      </c>
      <c r="I2088" s="1" t="s">
        <v>29</v>
      </c>
      <c r="J2088" s="1" t="s">
        <v>30</v>
      </c>
      <c r="K2088" s="1" t="s">
        <v>38</v>
      </c>
      <c r="L2088" s="1" t="s">
        <v>39</v>
      </c>
      <c r="M2088" s="1" t="s">
        <v>40</v>
      </c>
      <c r="N2088" s="1" t="s">
        <v>34</v>
      </c>
      <c r="O2088" s="1" t="s">
        <v>35</v>
      </c>
      <c r="P2088" s="1" t="s">
        <v>25</v>
      </c>
      <c r="Q2088" s="1" t="s">
        <v>25</v>
      </c>
      <c r="R2088" s="1" t="s">
        <v>26</v>
      </c>
      <c r="S2088" s="1" t="s">
        <v>25</v>
      </c>
      <c r="T2088" s="1" t="s">
        <v>25</v>
      </c>
      <c r="U2088" s="1" t="s">
        <v>36</v>
      </c>
      <c r="V2088" s="1" t="s">
        <v>41</v>
      </c>
      <c r="W2088" s="1" t="s">
        <v>30</v>
      </c>
      <c r="X2088" s="1" t="s">
        <v>25</v>
      </c>
      <c r="Y2088">
        <v>2</v>
      </c>
    </row>
    <row r="2089" spans="1:25" x14ac:dyDescent="0.25">
      <c r="A2089" s="1" t="s">
        <v>25</v>
      </c>
      <c r="B2089" s="1" t="s">
        <v>26</v>
      </c>
      <c r="C2089" s="1" t="s">
        <v>26</v>
      </c>
      <c r="D2089" s="1" t="s">
        <v>27</v>
      </c>
      <c r="E2089" s="1" t="s">
        <v>53</v>
      </c>
      <c r="F2089">
        <v>2019</v>
      </c>
      <c r="G2089">
        <v>2019</v>
      </c>
      <c r="H2089">
        <v>2019</v>
      </c>
      <c r="I2089" s="1" t="s">
        <v>29</v>
      </c>
      <c r="J2089" s="1" t="s">
        <v>30</v>
      </c>
      <c r="K2089" s="1" t="s">
        <v>43</v>
      </c>
      <c r="L2089" s="1" t="s">
        <v>44</v>
      </c>
      <c r="M2089" s="1" t="s">
        <v>45</v>
      </c>
      <c r="N2089" s="1" t="s">
        <v>34</v>
      </c>
      <c r="O2089" s="1" t="s">
        <v>35</v>
      </c>
      <c r="P2089" s="1" t="s">
        <v>26</v>
      </c>
      <c r="Q2089" s="1" t="s">
        <v>26</v>
      </c>
      <c r="R2089" s="1" t="s">
        <v>26</v>
      </c>
      <c r="S2089" s="1" t="s">
        <v>26</v>
      </c>
      <c r="T2089" s="1" t="s">
        <v>26</v>
      </c>
      <c r="U2089" s="1" t="s">
        <v>36</v>
      </c>
      <c r="V2089" s="1" t="s">
        <v>41</v>
      </c>
      <c r="W2089" s="1" t="s">
        <v>30</v>
      </c>
      <c r="X2089" s="1" t="s">
        <v>25</v>
      </c>
      <c r="Y2089">
        <v>1</v>
      </c>
    </row>
    <row r="2090" spans="1:25" x14ac:dyDescent="0.25">
      <c r="A2090" s="1" t="s">
        <v>25</v>
      </c>
      <c r="B2090" s="1" t="s">
        <v>26</v>
      </c>
      <c r="C2090" s="1" t="s">
        <v>26</v>
      </c>
      <c r="D2090" s="1" t="s">
        <v>46</v>
      </c>
      <c r="E2090" s="1" t="s">
        <v>53</v>
      </c>
      <c r="F2090">
        <v>2015</v>
      </c>
      <c r="G2090">
        <v>2015</v>
      </c>
      <c r="H2090">
        <v>2015</v>
      </c>
      <c r="I2090" s="1" t="s">
        <v>29</v>
      </c>
      <c r="J2090" s="1" t="s">
        <v>30</v>
      </c>
      <c r="K2090" s="1" t="s">
        <v>38</v>
      </c>
      <c r="L2090" s="1" t="s">
        <v>39</v>
      </c>
      <c r="M2090" s="1" t="s">
        <v>40</v>
      </c>
      <c r="N2090" s="1" t="s">
        <v>34</v>
      </c>
      <c r="O2090" s="1" t="s">
        <v>35</v>
      </c>
      <c r="P2090" s="1" t="s">
        <v>25</v>
      </c>
      <c r="Q2090" s="1" t="s">
        <v>26</v>
      </c>
      <c r="R2090" s="1" t="s">
        <v>26</v>
      </c>
      <c r="S2090" s="1" t="s">
        <v>25</v>
      </c>
      <c r="T2090" s="1" t="s">
        <v>26</v>
      </c>
      <c r="U2090" s="1" t="s">
        <v>36</v>
      </c>
      <c r="V2090" s="1" t="s">
        <v>41</v>
      </c>
      <c r="W2090" s="1" t="s">
        <v>30</v>
      </c>
      <c r="X2090" s="1" t="s">
        <v>26</v>
      </c>
      <c r="Y2090">
        <v>1</v>
      </c>
    </row>
    <row r="2091" spans="1:25" x14ac:dyDescent="0.25">
      <c r="A2091" s="1" t="s">
        <v>25</v>
      </c>
      <c r="B2091" s="1" t="s">
        <v>26</v>
      </c>
      <c r="C2091" s="1" t="s">
        <v>26</v>
      </c>
      <c r="D2091" s="1" t="s">
        <v>27</v>
      </c>
      <c r="E2091" s="1" t="s">
        <v>42</v>
      </c>
      <c r="F2091">
        <v>2019</v>
      </c>
      <c r="G2091">
        <v>2019</v>
      </c>
      <c r="H2091">
        <v>2019</v>
      </c>
      <c r="I2091" s="1" t="s">
        <v>29</v>
      </c>
      <c r="J2091" s="1" t="s">
        <v>30</v>
      </c>
      <c r="K2091" s="1" t="s">
        <v>38</v>
      </c>
      <c r="L2091" s="1" t="s">
        <v>220</v>
      </c>
      <c r="M2091" s="1" t="s">
        <v>40</v>
      </c>
      <c r="N2091" s="1" t="s">
        <v>34</v>
      </c>
      <c r="O2091" s="1" t="s">
        <v>35</v>
      </c>
      <c r="P2091" s="1" t="s">
        <v>26</v>
      </c>
      <c r="Q2091" s="1" t="s">
        <v>26</v>
      </c>
      <c r="R2091" s="1" t="s">
        <v>26</v>
      </c>
      <c r="S2091" s="1" t="s">
        <v>26</v>
      </c>
      <c r="T2091" s="1" t="s">
        <v>26</v>
      </c>
      <c r="U2091" s="1" t="s">
        <v>36</v>
      </c>
      <c r="V2091" s="1" t="s">
        <v>41</v>
      </c>
      <c r="W2091" s="1" t="s">
        <v>30</v>
      </c>
      <c r="X2091" s="1" t="s">
        <v>26</v>
      </c>
      <c r="Y2091">
        <v>1</v>
      </c>
    </row>
    <row r="2092" spans="1:25" x14ac:dyDescent="0.25">
      <c r="A2092" s="1" t="s">
        <v>25</v>
      </c>
      <c r="B2092" s="1" t="s">
        <v>26</v>
      </c>
      <c r="C2092" s="1" t="s">
        <v>26</v>
      </c>
      <c r="D2092" s="1" t="s">
        <v>46</v>
      </c>
      <c r="E2092" s="1" t="s">
        <v>53</v>
      </c>
      <c r="F2092">
        <v>2015</v>
      </c>
      <c r="G2092">
        <v>2015</v>
      </c>
      <c r="H2092">
        <v>2015</v>
      </c>
      <c r="I2092" s="1" t="s">
        <v>29</v>
      </c>
      <c r="J2092" s="1" t="s">
        <v>30</v>
      </c>
      <c r="K2092" s="1" t="s">
        <v>43</v>
      </c>
      <c r="L2092" s="1" t="s">
        <v>44</v>
      </c>
      <c r="M2092" s="1" t="s">
        <v>45</v>
      </c>
      <c r="N2092" s="1" t="s">
        <v>34</v>
      </c>
      <c r="O2092" s="1" t="s">
        <v>35</v>
      </c>
      <c r="P2092" s="1" t="s">
        <v>25</v>
      </c>
      <c r="Q2092" s="1" t="s">
        <v>26</v>
      </c>
      <c r="R2092" s="1" t="s">
        <v>26</v>
      </c>
      <c r="S2092" s="1" t="s">
        <v>25</v>
      </c>
      <c r="T2092" s="1" t="s">
        <v>25</v>
      </c>
      <c r="U2092" s="1" t="s">
        <v>36</v>
      </c>
      <c r="V2092" s="1" t="s">
        <v>41</v>
      </c>
      <c r="W2092" s="1" t="s">
        <v>30</v>
      </c>
      <c r="X2092" s="1" t="s">
        <v>25</v>
      </c>
      <c r="Y2092">
        <v>1</v>
      </c>
    </row>
    <row r="2093" spans="1:25" x14ac:dyDescent="0.25">
      <c r="A2093" s="1" t="s">
        <v>25</v>
      </c>
      <c r="B2093" s="1" t="s">
        <v>26</v>
      </c>
      <c r="C2093" s="1" t="s">
        <v>26</v>
      </c>
      <c r="D2093" s="1" t="s">
        <v>46</v>
      </c>
      <c r="E2093" s="1" t="s">
        <v>53</v>
      </c>
      <c r="F2093">
        <v>2018</v>
      </c>
      <c r="G2093">
        <v>2018</v>
      </c>
      <c r="H2093">
        <v>2018</v>
      </c>
      <c r="I2093" s="1" t="s">
        <v>29</v>
      </c>
      <c r="J2093" s="1" t="s">
        <v>30</v>
      </c>
      <c r="K2093" s="1" t="s">
        <v>151</v>
      </c>
      <c r="L2093" s="1" t="s">
        <v>543</v>
      </c>
      <c r="M2093" s="1" t="s">
        <v>153</v>
      </c>
      <c r="N2093" s="1" t="s">
        <v>34</v>
      </c>
      <c r="O2093" s="1" t="s">
        <v>35</v>
      </c>
      <c r="P2093" s="1" t="s">
        <v>25</v>
      </c>
      <c r="Q2093" s="1" t="s">
        <v>26</v>
      </c>
      <c r="R2093" s="1" t="s">
        <v>26</v>
      </c>
      <c r="S2093" s="1" t="s">
        <v>25</v>
      </c>
      <c r="T2093" s="1" t="s">
        <v>25</v>
      </c>
      <c r="U2093" s="1" t="s">
        <v>36</v>
      </c>
      <c r="V2093" s="1" t="s">
        <v>41</v>
      </c>
      <c r="W2093" s="1" t="s">
        <v>30</v>
      </c>
      <c r="X2093" s="1" t="s">
        <v>26</v>
      </c>
      <c r="Y2093">
        <v>1</v>
      </c>
    </row>
    <row r="2094" spans="1:25" x14ac:dyDescent="0.25">
      <c r="A2094" s="1" t="s">
        <v>25</v>
      </c>
      <c r="B2094" s="1" t="s">
        <v>26</v>
      </c>
      <c r="C2094" s="1" t="s">
        <v>25</v>
      </c>
      <c r="D2094" s="1" t="s">
        <v>27</v>
      </c>
      <c r="E2094" s="1" t="s">
        <v>42</v>
      </c>
      <c r="F2094">
        <v>2019</v>
      </c>
      <c r="G2094">
        <v>2019</v>
      </c>
      <c r="H2094">
        <v>2019</v>
      </c>
      <c r="I2094" s="1" t="s">
        <v>29</v>
      </c>
      <c r="J2094" s="1" t="s">
        <v>30</v>
      </c>
      <c r="K2094" s="1" t="s">
        <v>43</v>
      </c>
      <c r="L2094" s="1" t="s">
        <v>44</v>
      </c>
      <c r="M2094" s="1" t="s">
        <v>45</v>
      </c>
      <c r="N2094" s="1" t="s">
        <v>34</v>
      </c>
      <c r="O2094" s="1" t="s">
        <v>35</v>
      </c>
      <c r="P2094" s="1" t="s">
        <v>26</v>
      </c>
      <c r="Q2094" s="1" t="s">
        <v>26</v>
      </c>
      <c r="R2094" s="1" t="s">
        <v>26</v>
      </c>
      <c r="S2094" s="1" t="s">
        <v>26</v>
      </c>
      <c r="T2094" s="1" t="s">
        <v>26</v>
      </c>
      <c r="U2094" s="1" t="s">
        <v>36</v>
      </c>
      <c r="V2094" s="1" t="s">
        <v>41</v>
      </c>
      <c r="W2094" s="1" t="s">
        <v>551</v>
      </c>
      <c r="X2094" s="1" t="s">
        <v>26</v>
      </c>
      <c r="Y2094">
        <v>1</v>
      </c>
    </row>
    <row r="2095" spans="1:25" x14ac:dyDescent="0.25">
      <c r="A2095" s="1" t="s">
        <v>25</v>
      </c>
      <c r="B2095" s="1" t="s">
        <v>26</v>
      </c>
      <c r="C2095" s="1" t="s">
        <v>26</v>
      </c>
      <c r="D2095" s="1" t="s">
        <v>46</v>
      </c>
      <c r="E2095" s="1" t="s">
        <v>53</v>
      </c>
      <c r="F2095">
        <v>2018</v>
      </c>
      <c r="G2095">
        <v>2018</v>
      </c>
      <c r="H2095">
        <v>2018</v>
      </c>
      <c r="I2095" s="1" t="s">
        <v>29</v>
      </c>
      <c r="J2095" s="1" t="s">
        <v>30</v>
      </c>
      <c r="K2095" s="1" t="s">
        <v>168</v>
      </c>
      <c r="L2095" s="1" t="s">
        <v>169</v>
      </c>
      <c r="M2095" s="1" t="s">
        <v>62</v>
      </c>
      <c r="N2095" s="1" t="s">
        <v>34</v>
      </c>
      <c r="O2095" s="1" t="s">
        <v>35</v>
      </c>
      <c r="P2095" s="1" t="s">
        <v>25</v>
      </c>
      <c r="Q2095" s="1" t="s">
        <v>26</v>
      </c>
      <c r="R2095" s="1" t="s">
        <v>26</v>
      </c>
      <c r="S2095" s="1" t="s">
        <v>25</v>
      </c>
      <c r="T2095" s="1" t="s">
        <v>25</v>
      </c>
      <c r="U2095" s="1" t="s">
        <v>36</v>
      </c>
      <c r="V2095" s="1" t="s">
        <v>41</v>
      </c>
      <c r="W2095" s="1" t="s">
        <v>30</v>
      </c>
      <c r="X2095" s="1" t="s">
        <v>26</v>
      </c>
      <c r="Y2095">
        <v>1</v>
      </c>
    </row>
    <row r="2096" spans="1:25" x14ac:dyDescent="0.25">
      <c r="A2096" s="1" t="s">
        <v>25</v>
      </c>
      <c r="B2096" s="1" t="s">
        <v>26</v>
      </c>
      <c r="C2096" s="1" t="s">
        <v>26</v>
      </c>
      <c r="D2096" s="1" t="s">
        <v>27</v>
      </c>
      <c r="E2096" s="1" t="s">
        <v>28</v>
      </c>
      <c r="F2096">
        <v>2017</v>
      </c>
      <c r="G2096">
        <v>2017</v>
      </c>
      <c r="H2096">
        <v>2017</v>
      </c>
      <c r="I2096" s="1" t="s">
        <v>29</v>
      </c>
      <c r="J2096" s="1" t="s">
        <v>30</v>
      </c>
      <c r="K2096" s="1" t="s">
        <v>43</v>
      </c>
      <c r="L2096" s="1" t="s">
        <v>44</v>
      </c>
      <c r="M2096" s="1" t="s">
        <v>45</v>
      </c>
      <c r="N2096" s="1" t="s">
        <v>34</v>
      </c>
      <c r="O2096" s="1" t="s">
        <v>35</v>
      </c>
      <c r="P2096" s="1" t="s">
        <v>25</v>
      </c>
      <c r="Q2096" s="1" t="s">
        <v>25</v>
      </c>
      <c r="R2096" s="1" t="s">
        <v>26</v>
      </c>
      <c r="S2096" s="1" t="s">
        <v>26</v>
      </c>
      <c r="T2096" s="1" t="s">
        <v>25</v>
      </c>
      <c r="U2096" s="1" t="s">
        <v>36</v>
      </c>
      <c r="V2096" s="1" t="s">
        <v>41</v>
      </c>
      <c r="W2096" s="1" t="s">
        <v>30</v>
      </c>
      <c r="X2096" s="1" t="s">
        <v>26</v>
      </c>
      <c r="Y2096">
        <v>1</v>
      </c>
    </row>
    <row r="2097" spans="1:25" x14ac:dyDescent="0.25">
      <c r="A2097" s="1" t="s">
        <v>25</v>
      </c>
      <c r="B2097" s="1" t="s">
        <v>26</v>
      </c>
      <c r="C2097" s="1" t="s">
        <v>26</v>
      </c>
      <c r="D2097" s="1" t="s">
        <v>27</v>
      </c>
      <c r="E2097" s="1" t="s">
        <v>28</v>
      </c>
      <c r="F2097">
        <v>2016</v>
      </c>
      <c r="G2097">
        <v>2016</v>
      </c>
      <c r="H2097">
        <v>2016</v>
      </c>
      <c r="I2097" s="1" t="s">
        <v>29</v>
      </c>
      <c r="J2097" s="1" t="s">
        <v>30</v>
      </c>
      <c r="K2097" s="1" t="s">
        <v>38</v>
      </c>
      <c r="L2097" s="1" t="s">
        <v>39</v>
      </c>
      <c r="M2097" s="1" t="s">
        <v>40</v>
      </c>
      <c r="N2097" s="1" t="s">
        <v>34</v>
      </c>
      <c r="O2097" s="1" t="s">
        <v>35</v>
      </c>
      <c r="P2097" s="1" t="s">
        <v>25</v>
      </c>
      <c r="Q2097" s="1" t="s">
        <v>25</v>
      </c>
      <c r="R2097" s="1" t="s">
        <v>26</v>
      </c>
      <c r="S2097" s="1" t="s">
        <v>25</v>
      </c>
      <c r="T2097" s="1" t="s">
        <v>26</v>
      </c>
      <c r="U2097" s="1" t="s">
        <v>36</v>
      </c>
      <c r="V2097" s="1" t="s">
        <v>41</v>
      </c>
      <c r="W2097" s="1" t="s">
        <v>30</v>
      </c>
      <c r="X2097" s="1" t="s">
        <v>26</v>
      </c>
      <c r="Y2097">
        <v>1</v>
      </c>
    </row>
    <row r="2098" spans="1:25" x14ac:dyDescent="0.25">
      <c r="A2098" s="1" t="s">
        <v>25</v>
      </c>
      <c r="B2098" s="1" t="s">
        <v>26</v>
      </c>
      <c r="C2098" s="1" t="s">
        <v>26</v>
      </c>
      <c r="D2098" s="1" t="s">
        <v>46</v>
      </c>
      <c r="E2098" s="1" t="s">
        <v>42</v>
      </c>
      <c r="F2098">
        <v>2019</v>
      </c>
      <c r="G2098">
        <v>2019</v>
      </c>
      <c r="H2098">
        <v>2019</v>
      </c>
      <c r="I2098" s="1" t="s">
        <v>29</v>
      </c>
      <c r="J2098" s="1" t="s">
        <v>30</v>
      </c>
      <c r="K2098" s="1" t="s">
        <v>50</v>
      </c>
      <c r="L2098" s="1" t="s">
        <v>51</v>
      </c>
      <c r="M2098" s="1" t="s">
        <v>52</v>
      </c>
      <c r="N2098" s="1" t="s">
        <v>34</v>
      </c>
      <c r="O2098" s="1" t="s">
        <v>35</v>
      </c>
      <c r="P2098" s="1" t="s">
        <v>26</v>
      </c>
      <c r="Q2098" s="1" t="s">
        <v>26</v>
      </c>
      <c r="R2098" s="1" t="s">
        <v>26</v>
      </c>
      <c r="S2098" s="1" t="s">
        <v>26</v>
      </c>
      <c r="T2098" s="1" t="s">
        <v>26</v>
      </c>
      <c r="U2098" s="1" t="s">
        <v>36</v>
      </c>
      <c r="V2098" s="1" t="s">
        <v>41</v>
      </c>
      <c r="W2098" s="1" t="s">
        <v>30</v>
      </c>
      <c r="X2098" s="1" t="s">
        <v>26</v>
      </c>
      <c r="Y2098">
        <v>1</v>
      </c>
    </row>
    <row r="2099" spans="1:25" x14ac:dyDescent="0.25">
      <c r="A2099" s="1" t="s">
        <v>25</v>
      </c>
      <c r="B2099" s="1" t="s">
        <v>26</v>
      </c>
      <c r="C2099" s="1" t="s">
        <v>26</v>
      </c>
      <c r="D2099" s="1" t="s">
        <v>27</v>
      </c>
      <c r="E2099" s="1" t="s">
        <v>28</v>
      </c>
      <c r="F2099">
        <v>2017</v>
      </c>
      <c r="G2099">
        <v>2017</v>
      </c>
      <c r="H2099">
        <v>2017</v>
      </c>
      <c r="I2099" s="1" t="s">
        <v>29</v>
      </c>
      <c r="J2099" s="1" t="s">
        <v>30</v>
      </c>
      <c r="K2099" s="1" t="s">
        <v>50</v>
      </c>
      <c r="L2099" s="1" t="s">
        <v>51</v>
      </c>
      <c r="M2099" s="1" t="s">
        <v>52</v>
      </c>
      <c r="N2099" s="1" t="s">
        <v>34</v>
      </c>
      <c r="O2099" s="1" t="s">
        <v>35</v>
      </c>
      <c r="P2099" s="1" t="s">
        <v>25</v>
      </c>
      <c r="Q2099" s="1" t="s">
        <v>25</v>
      </c>
      <c r="R2099" s="1" t="s">
        <v>26</v>
      </c>
      <c r="S2099" s="1" t="s">
        <v>26</v>
      </c>
      <c r="T2099" s="1" t="s">
        <v>25</v>
      </c>
      <c r="U2099" s="1" t="s">
        <v>36</v>
      </c>
      <c r="V2099" s="1" t="s">
        <v>41</v>
      </c>
      <c r="W2099" s="1" t="s">
        <v>30</v>
      </c>
      <c r="X2099" s="1" t="s">
        <v>26</v>
      </c>
      <c r="Y2099">
        <v>1</v>
      </c>
    </row>
    <row r="2100" spans="1:25" x14ac:dyDescent="0.25">
      <c r="A2100" s="1" t="s">
        <v>25</v>
      </c>
      <c r="B2100" s="1" t="s">
        <v>26</v>
      </c>
      <c r="C2100" s="1" t="s">
        <v>26</v>
      </c>
      <c r="D2100" s="1" t="s">
        <v>27</v>
      </c>
      <c r="E2100" s="1" t="s">
        <v>28</v>
      </c>
      <c r="F2100">
        <v>2015</v>
      </c>
      <c r="G2100">
        <v>2015</v>
      </c>
      <c r="H2100">
        <v>2015</v>
      </c>
      <c r="I2100" s="1" t="s">
        <v>29</v>
      </c>
      <c r="J2100" s="1" t="s">
        <v>30</v>
      </c>
      <c r="K2100" s="1" t="s">
        <v>38</v>
      </c>
      <c r="L2100" s="1" t="s">
        <v>39</v>
      </c>
      <c r="M2100" s="1" t="s">
        <v>40</v>
      </c>
      <c r="N2100" s="1" t="s">
        <v>34</v>
      </c>
      <c r="O2100" s="1" t="s">
        <v>35</v>
      </c>
      <c r="P2100" s="1" t="s">
        <v>25</v>
      </c>
      <c r="Q2100" s="1" t="s">
        <v>25</v>
      </c>
      <c r="R2100" s="1" t="s">
        <v>26</v>
      </c>
      <c r="S2100" s="1" t="s">
        <v>25</v>
      </c>
      <c r="T2100" s="1" t="s">
        <v>25</v>
      </c>
      <c r="U2100" s="1" t="s">
        <v>36</v>
      </c>
      <c r="V2100" s="1" t="s">
        <v>41</v>
      </c>
      <c r="W2100" s="1" t="s">
        <v>30</v>
      </c>
      <c r="X2100" s="1" t="s">
        <v>25</v>
      </c>
      <c r="Y2100">
        <v>1</v>
      </c>
    </row>
    <row r="2101" spans="1:25" x14ac:dyDescent="0.25">
      <c r="A2101" s="1" t="s">
        <v>25</v>
      </c>
      <c r="B2101" s="1" t="s">
        <v>26</v>
      </c>
      <c r="C2101" s="1" t="s">
        <v>26</v>
      </c>
      <c r="D2101" s="1" t="s">
        <v>46</v>
      </c>
      <c r="E2101" s="1" t="s">
        <v>42</v>
      </c>
      <c r="F2101">
        <v>2019</v>
      </c>
      <c r="G2101">
        <v>2019</v>
      </c>
      <c r="H2101">
        <v>2019</v>
      </c>
      <c r="I2101" s="1" t="s">
        <v>29</v>
      </c>
      <c r="J2101" s="1" t="s">
        <v>30</v>
      </c>
      <c r="K2101" s="1" t="s">
        <v>38</v>
      </c>
      <c r="L2101" s="1" t="s">
        <v>39</v>
      </c>
      <c r="M2101" s="1" t="s">
        <v>40</v>
      </c>
      <c r="N2101" s="1" t="s">
        <v>34</v>
      </c>
      <c r="O2101" s="1" t="s">
        <v>35</v>
      </c>
      <c r="P2101" s="1" t="s">
        <v>26</v>
      </c>
      <c r="Q2101" s="1" t="s">
        <v>26</v>
      </c>
      <c r="R2101" s="1" t="s">
        <v>26</v>
      </c>
      <c r="S2101" s="1" t="s">
        <v>26</v>
      </c>
      <c r="T2101" s="1" t="s">
        <v>26</v>
      </c>
      <c r="U2101" s="1" t="s">
        <v>36</v>
      </c>
      <c r="V2101" s="1" t="s">
        <v>41</v>
      </c>
      <c r="W2101" s="1" t="s">
        <v>551</v>
      </c>
      <c r="X2101" s="1" t="s">
        <v>26</v>
      </c>
      <c r="Y2101">
        <v>1</v>
      </c>
    </row>
    <row r="2102" spans="1:25" x14ac:dyDescent="0.25">
      <c r="A2102" s="1" t="s">
        <v>25</v>
      </c>
      <c r="B2102" s="1" t="s">
        <v>26</v>
      </c>
      <c r="C2102" s="1" t="s">
        <v>26</v>
      </c>
      <c r="D2102" s="1" t="s">
        <v>46</v>
      </c>
      <c r="E2102" s="1" t="s">
        <v>42</v>
      </c>
      <c r="F2102">
        <v>2018</v>
      </c>
      <c r="G2102">
        <v>2018</v>
      </c>
      <c r="H2102">
        <v>2018</v>
      </c>
      <c r="I2102" s="1" t="s">
        <v>29</v>
      </c>
      <c r="J2102" s="1" t="s">
        <v>30</v>
      </c>
      <c r="K2102" s="1" t="s">
        <v>168</v>
      </c>
      <c r="L2102" s="1" t="s">
        <v>262</v>
      </c>
      <c r="M2102" s="1" t="s">
        <v>62</v>
      </c>
      <c r="N2102" s="1" t="s">
        <v>34</v>
      </c>
      <c r="O2102" s="1" t="s">
        <v>35</v>
      </c>
      <c r="P2102" s="1" t="s">
        <v>26</v>
      </c>
      <c r="Q2102" s="1" t="s">
        <v>26</v>
      </c>
      <c r="R2102" s="1" t="s">
        <v>26</v>
      </c>
      <c r="S2102" s="1" t="s">
        <v>26</v>
      </c>
      <c r="T2102" s="1" t="s">
        <v>26</v>
      </c>
      <c r="U2102" s="1" t="s">
        <v>36</v>
      </c>
      <c r="V2102" s="1" t="s">
        <v>41</v>
      </c>
      <c r="W2102" s="1" t="s">
        <v>30</v>
      </c>
      <c r="X2102" s="1" t="s">
        <v>26</v>
      </c>
      <c r="Y2102">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68A7D-4E42-4DB4-BB0D-08DE081C4719}">
  <dimension ref="A1:O780"/>
  <sheetViews>
    <sheetView tabSelected="1" topLeftCell="A28" zoomScale="70" zoomScaleNormal="70" workbookViewId="0">
      <selection activeCell="J41" sqref="J41"/>
    </sheetView>
  </sheetViews>
  <sheetFormatPr baseColWidth="10" defaultRowHeight="15" x14ac:dyDescent="0.25"/>
  <cols>
    <col min="2" max="2" width="32.28515625" customWidth="1"/>
    <col min="3" max="3" width="26.28515625" customWidth="1"/>
    <col min="4" max="4" width="27.140625" customWidth="1"/>
    <col min="5" max="5" width="25.85546875" customWidth="1"/>
    <col min="6" max="6" width="32" customWidth="1"/>
    <col min="8" max="8" width="21.85546875" customWidth="1"/>
    <col min="9" max="10" width="20" customWidth="1"/>
    <col min="11" max="11" width="18.85546875" customWidth="1"/>
    <col min="12" max="13" width="17.28515625" customWidth="1"/>
    <col min="14" max="14" width="19.140625" customWidth="1"/>
  </cols>
  <sheetData>
    <row r="1" spans="2:15" ht="15.75" thickBot="1" x14ac:dyDescent="0.3">
      <c r="B1" s="39" t="s">
        <v>575</v>
      </c>
    </row>
    <row r="2" spans="2:15" x14ac:dyDescent="0.25">
      <c r="B2" s="6" t="s">
        <v>554</v>
      </c>
      <c r="C2" s="7" t="s">
        <v>555</v>
      </c>
      <c r="D2" s="7" t="s">
        <v>556</v>
      </c>
      <c r="E2" s="7" t="s">
        <v>557</v>
      </c>
      <c r="F2" s="8" t="s">
        <v>558</v>
      </c>
      <c r="H2" s="18" t="s">
        <v>568</v>
      </c>
      <c r="I2" s="18" t="s">
        <v>569</v>
      </c>
      <c r="J2" s="18" t="s">
        <v>570</v>
      </c>
      <c r="K2" s="18" t="s">
        <v>571</v>
      </c>
      <c r="L2" s="18" t="s">
        <v>572</v>
      </c>
      <c r="M2" s="18" t="s">
        <v>573</v>
      </c>
      <c r="N2" s="18" t="s">
        <v>574</v>
      </c>
      <c r="O2" s="18" t="s">
        <v>41</v>
      </c>
    </row>
    <row r="3" spans="2:15" x14ac:dyDescent="0.25">
      <c r="B3" s="9" t="s">
        <v>140</v>
      </c>
      <c r="C3" s="10">
        <v>30</v>
      </c>
      <c r="D3" s="11">
        <f>C3</f>
        <v>30</v>
      </c>
      <c r="E3" s="11">
        <f>C3/D$10</f>
        <v>1.4278914802475012E-2</v>
      </c>
      <c r="F3" s="12">
        <f>E3</f>
        <v>1.4278914802475012E-2</v>
      </c>
      <c r="H3" s="2">
        <v>1</v>
      </c>
      <c r="I3" s="2">
        <v>1</v>
      </c>
      <c r="J3" s="2">
        <v>1</v>
      </c>
      <c r="K3" s="2">
        <v>2</v>
      </c>
      <c r="L3" s="2">
        <v>1</v>
      </c>
      <c r="M3" s="2">
        <v>1</v>
      </c>
      <c r="N3" s="2">
        <v>1</v>
      </c>
      <c r="O3" s="2">
        <v>3</v>
      </c>
    </row>
    <row r="4" spans="2:15" x14ac:dyDescent="0.25">
      <c r="B4" s="9" t="s">
        <v>173</v>
      </c>
      <c r="C4" s="10">
        <v>21</v>
      </c>
      <c r="D4" s="11">
        <f>C4+D3</f>
        <v>51</v>
      </c>
      <c r="E4" s="11">
        <f t="shared" ref="E4:E10" si="0">C4/D$10</f>
        <v>9.9952403617325075E-3</v>
      </c>
      <c r="F4" s="12">
        <f>F3+E4</f>
        <v>2.4274155164207521E-2</v>
      </c>
      <c r="H4" s="3">
        <v>1</v>
      </c>
      <c r="I4" s="3">
        <v>1</v>
      </c>
      <c r="J4" s="3">
        <v>1</v>
      </c>
      <c r="K4" s="3">
        <v>1</v>
      </c>
      <c r="L4" s="3">
        <v>1</v>
      </c>
      <c r="M4" s="3">
        <v>2</v>
      </c>
      <c r="N4" s="3">
        <v>1</v>
      </c>
      <c r="O4" s="3">
        <v>6</v>
      </c>
    </row>
    <row r="5" spans="2:15" x14ac:dyDescent="0.25">
      <c r="B5" s="9" t="s">
        <v>102</v>
      </c>
      <c r="C5" s="10">
        <v>17</v>
      </c>
      <c r="D5" s="11">
        <f t="shared" ref="D5:D10" si="1">C5+D4</f>
        <v>68</v>
      </c>
      <c r="E5" s="11">
        <f t="shared" si="0"/>
        <v>8.0913850547358404E-3</v>
      </c>
      <c r="F5" s="12">
        <f t="shared" ref="F5:F10" si="2">F4+E5</f>
        <v>3.2365540218943362E-2</v>
      </c>
      <c r="H5" s="2">
        <v>1</v>
      </c>
      <c r="I5" s="2">
        <v>1</v>
      </c>
      <c r="J5" s="2">
        <v>1</v>
      </c>
      <c r="K5" s="2">
        <v>1</v>
      </c>
      <c r="L5" s="2">
        <v>1</v>
      </c>
      <c r="M5" s="2">
        <v>5</v>
      </c>
      <c r="N5" s="2">
        <v>1</v>
      </c>
      <c r="O5" s="2">
        <v>3</v>
      </c>
    </row>
    <row r="6" spans="2:15" x14ac:dyDescent="0.25">
      <c r="B6" s="9" t="s">
        <v>70</v>
      </c>
      <c r="C6" s="10">
        <v>118</v>
      </c>
      <c r="D6" s="11">
        <f t="shared" si="1"/>
        <v>186</v>
      </c>
      <c r="E6" s="11">
        <f t="shared" si="0"/>
        <v>5.6163731556401711E-2</v>
      </c>
      <c r="F6" s="12">
        <f t="shared" si="2"/>
        <v>8.8529271775345073E-2</v>
      </c>
      <c r="H6" s="3">
        <v>1</v>
      </c>
      <c r="I6" s="3">
        <v>1</v>
      </c>
      <c r="J6" s="3">
        <v>1</v>
      </c>
      <c r="K6" s="3">
        <v>1</v>
      </c>
      <c r="L6" s="3">
        <v>1</v>
      </c>
      <c r="M6" s="3">
        <v>2</v>
      </c>
      <c r="N6" s="3">
        <v>1</v>
      </c>
      <c r="O6" s="3">
        <v>1</v>
      </c>
    </row>
    <row r="7" spans="2:15" x14ac:dyDescent="0.25">
      <c r="B7" s="9" t="s">
        <v>71</v>
      </c>
      <c r="C7" s="10">
        <v>625</v>
      </c>
      <c r="D7" s="11">
        <f t="shared" si="1"/>
        <v>811</v>
      </c>
      <c r="E7" s="11">
        <f t="shared" si="0"/>
        <v>0.2974773917182294</v>
      </c>
      <c r="F7" s="12">
        <f t="shared" si="2"/>
        <v>0.38600666349357449</v>
      </c>
      <c r="H7" s="2">
        <v>1</v>
      </c>
      <c r="I7" s="2">
        <v>1</v>
      </c>
      <c r="J7" s="2">
        <v>1</v>
      </c>
      <c r="K7" s="2">
        <v>2</v>
      </c>
      <c r="L7" s="2">
        <v>1</v>
      </c>
      <c r="M7" s="2">
        <v>2</v>
      </c>
      <c r="N7" s="2">
        <v>1</v>
      </c>
      <c r="O7" s="2">
        <v>1</v>
      </c>
    </row>
    <row r="8" spans="2:15" x14ac:dyDescent="0.25">
      <c r="B8" s="9" t="s">
        <v>37</v>
      </c>
      <c r="C8" s="10">
        <v>778</v>
      </c>
      <c r="D8" s="11">
        <f t="shared" si="1"/>
        <v>1589</v>
      </c>
      <c r="E8" s="11">
        <f t="shared" si="0"/>
        <v>0.37029985721085196</v>
      </c>
      <c r="F8" s="12">
        <f t="shared" si="2"/>
        <v>0.75630652070442639</v>
      </c>
      <c r="H8" s="3">
        <v>1</v>
      </c>
      <c r="I8" s="3">
        <v>1</v>
      </c>
      <c r="J8" s="3">
        <v>1</v>
      </c>
      <c r="K8" s="3">
        <v>1</v>
      </c>
      <c r="L8" s="3">
        <v>1</v>
      </c>
      <c r="M8" s="3">
        <v>1</v>
      </c>
      <c r="N8" s="3">
        <v>1</v>
      </c>
      <c r="O8" s="3">
        <v>1</v>
      </c>
    </row>
    <row r="9" spans="2:15" x14ac:dyDescent="0.25">
      <c r="B9" s="27" t="s">
        <v>81</v>
      </c>
      <c r="C9" s="28">
        <v>41</v>
      </c>
      <c r="D9" s="29">
        <f>C9+D8</f>
        <v>1630</v>
      </c>
      <c r="E9" s="29">
        <f t="shared" si="0"/>
        <v>1.951451689671585E-2</v>
      </c>
      <c r="F9" s="30">
        <f t="shared" si="2"/>
        <v>0.77582103760114229</v>
      </c>
      <c r="H9" s="2">
        <v>1</v>
      </c>
      <c r="I9" s="2">
        <v>1</v>
      </c>
      <c r="J9" s="2">
        <v>1</v>
      </c>
      <c r="K9" s="2">
        <v>1</v>
      </c>
      <c r="L9" s="2">
        <v>1</v>
      </c>
      <c r="M9" s="2">
        <v>3</v>
      </c>
      <c r="N9" s="2">
        <v>1</v>
      </c>
      <c r="O9" s="2">
        <v>1</v>
      </c>
    </row>
    <row r="10" spans="2:15" ht="15.75" thickBot="1" x14ac:dyDescent="0.3">
      <c r="B10" s="31" t="s">
        <v>41</v>
      </c>
      <c r="C10" s="32">
        <v>471</v>
      </c>
      <c r="D10" s="33">
        <f t="shared" si="1"/>
        <v>2101</v>
      </c>
      <c r="E10" s="33">
        <f t="shared" si="0"/>
        <v>0.22417896239885768</v>
      </c>
      <c r="F10" s="34">
        <f t="shared" si="2"/>
        <v>1</v>
      </c>
      <c r="H10" s="3">
        <v>1</v>
      </c>
      <c r="I10" s="3">
        <v>1</v>
      </c>
      <c r="J10" s="3">
        <v>1</v>
      </c>
      <c r="K10" s="3">
        <v>1</v>
      </c>
      <c r="L10" s="3">
        <v>2</v>
      </c>
      <c r="M10" s="3">
        <v>1</v>
      </c>
      <c r="N10" s="3">
        <v>1</v>
      </c>
      <c r="O10" s="3">
        <v>3</v>
      </c>
    </row>
    <row r="11" spans="2:15" x14ac:dyDescent="0.25">
      <c r="H11" s="2">
        <v>1</v>
      </c>
      <c r="I11" s="2">
        <v>1</v>
      </c>
      <c r="J11" s="2">
        <v>1</v>
      </c>
      <c r="K11" s="2">
        <v>2</v>
      </c>
      <c r="L11" s="2">
        <v>1</v>
      </c>
      <c r="M11" s="2">
        <v>1</v>
      </c>
      <c r="N11" s="2">
        <v>1</v>
      </c>
      <c r="O11" s="2">
        <v>2</v>
      </c>
    </row>
    <row r="12" spans="2:15" ht="15.75" thickBot="1" x14ac:dyDescent="0.3">
      <c r="B12" s="40" t="s">
        <v>576</v>
      </c>
      <c r="H12" s="3">
        <v>1</v>
      </c>
      <c r="I12" s="3">
        <v>1</v>
      </c>
      <c r="J12" s="3">
        <v>1</v>
      </c>
      <c r="K12" s="3">
        <v>1</v>
      </c>
      <c r="L12" s="3">
        <v>1</v>
      </c>
      <c r="M12" s="3">
        <v>1</v>
      </c>
      <c r="N12" s="3">
        <v>1</v>
      </c>
      <c r="O12" s="3">
        <v>1</v>
      </c>
    </row>
    <row r="13" spans="2:15" x14ac:dyDescent="0.25">
      <c r="B13" s="6" t="s">
        <v>554</v>
      </c>
      <c r="C13" s="7" t="s">
        <v>555</v>
      </c>
      <c r="D13" s="7" t="s">
        <v>556</v>
      </c>
      <c r="E13" s="7" t="s">
        <v>557</v>
      </c>
      <c r="F13" s="8" t="s">
        <v>558</v>
      </c>
      <c r="H13" s="2">
        <v>1</v>
      </c>
      <c r="I13" s="2">
        <v>1</v>
      </c>
      <c r="J13" s="2">
        <v>1</v>
      </c>
      <c r="K13" s="2">
        <v>1</v>
      </c>
      <c r="L13" s="2">
        <v>1</v>
      </c>
      <c r="M13" s="2">
        <v>1</v>
      </c>
      <c r="N13" s="2">
        <v>1</v>
      </c>
      <c r="O13" s="2">
        <v>1</v>
      </c>
    </row>
    <row r="14" spans="2:15" x14ac:dyDescent="0.25">
      <c r="B14" s="9" t="s">
        <v>140</v>
      </c>
      <c r="C14" s="11">
        <f>SUM(H$3:H$32)</f>
        <v>34</v>
      </c>
      <c r="D14" s="11">
        <f>C14</f>
        <v>34</v>
      </c>
      <c r="E14" s="11">
        <f>C14/D$21</f>
        <v>1.2957317073170731E-2</v>
      </c>
      <c r="F14" s="12">
        <f>E14</f>
        <v>1.2957317073170731E-2</v>
      </c>
      <c r="H14" s="3">
        <v>1</v>
      </c>
      <c r="I14" s="3">
        <v>1</v>
      </c>
      <c r="J14" s="3">
        <v>2</v>
      </c>
      <c r="K14" s="3">
        <v>1</v>
      </c>
      <c r="L14" s="3">
        <v>1</v>
      </c>
      <c r="M14" s="3">
        <v>1</v>
      </c>
      <c r="N14" s="3">
        <v>1</v>
      </c>
      <c r="O14" s="3">
        <v>1</v>
      </c>
    </row>
    <row r="15" spans="2:15" x14ac:dyDescent="0.25">
      <c r="B15" s="9" t="s">
        <v>173</v>
      </c>
      <c r="C15" s="11">
        <f>SUM(I$3:I$23)</f>
        <v>22</v>
      </c>
      <c r="D15" s="11">
        <f>C15+D14</f>
        <v>56</v>
      </c>
      <c r="E15" s="11">
        <f t="shared" ref="E15:E20" si="3">C15/D$21</f>
        <v>8.3841463414634151E-3</v>
      </c>
      <c r="F15" s="12">
        <f>F14+E15</f>
        <v>2.1341463414634144E-2</v>
      </c>
      <c r="H15" s="2">
        <v>1</v>
      </c>
      <c r="I15" s="2">
        <v>1</v>
      </c>
      <c r="J15" s="2">
        <v>1</v>
      </c>
      <c r="K15" s="2">
        <v>1</v>
      </c>
      <c r="L15" s="2">
        <v>3</v>
      </c>
      <c r="M15" s="2">
        <v>1</v>
      </c>
      <c r="N15" s="2">
        <v>1</v>
      </c>
      <c r="O15" s="2">
        <v>1</v>
      </c>
    </row>
    <row r="16" spans="2:15" x14ac:dyDescent="0.25">
      <c r="B16" s="9" t="s">
        <v>102</v>
      </c>
      <c r="C16" s="11">
        <f>SUM(J$3:J$19)</f>
        <v>18</v>
      </c>
      <c r="D16" s="11">
        <f t="shared" ref="D16:D21" si="4">C16+D15</f>
        <v>74</v>
      </c>
      <c r="E16" s="11">
        <f t="shared" si="3"/>
        <v>6.8597560975609756E-3</v>
      </c>
      <c r="F16" s="12">
        <f t="shared" ref="F16:F21" si="5">F15+E16</f>
        <v>2.8201219512195119E-2</v>
      </c>
      <c r="H16" s="3">
        <v>1</v>
      </c>
      <c r="I16" s="3">
        <v>1</v>
      </c>
      <c r="J16" s="3">
        <v>1</v>
      </c>
      <c r="K16" s="3">
        <v>1</v>
      </c>
      <c r="L16" s="3">
        <v>10</v>
      </c>
      <c r="M16" s="3">
        <v>1</v>
      </c>
      <c r="N16" s="3">
        <v>1</v>
      </c>
      <c r="O16" s="3">
        <v>1</v>
      </c>
    </row>
    <row r="17" spans="1:15" x14ac:dyDescent="0.25">
      <c r="B17" s="9" t="s">
        <v>70</v>
      </c>
      <c r="C17" s="11">
        <f>SUM(K$3:K$120)</f>
        <v>128</v>
      </c>
      <c r="D17" s="11">
        <f t="shared" si="4"/>
        <v>202</v>
      </c>
      <c r="E17" s="11">
        <f t="shared" si="3"/>
        <v>4.878048780487805E-2</v>
      </c>
      <c r="F17" s="12">
        <f t="shared" si="5"/>
        <v>7.698170731707317E-2</v>
      </c>
      <c r="H17" s="2">
        <v>3</v>
      </c>
      <c r="I17" s="2">
        <v>1</v>
      </c>
      <c r="J17" s="2">
        <v>1</v>
      </c>
      <c r="K17" s="2">
        <v>1</v>
      </c>
      <c r="L17" s="2">
        <v>1</v>
      </c>
      <c r="M17" s="2">
        <v>1</v>
      </c>
      <c r="N17" s="2">
        <v>1</v>
      </c>
      <c r="O17" s="2">
        <v>1</v>
      </c>
    </row>
    <row r="18" spans="1:15" x14ac:dyDescent="0.25">
      <c r="B18" s="9" t="s">
        <v>71</v>
      </c>
      <c r="C18" s="11">
        <f>SUM(L$3:L$627)</f>
        <v>793</v>
      </c>
      <c r="D18" s="11">
        <f t="shared" si="4"/>
        <v>995</v>
      </c>
      <c r="E18" s="11">
        <f t="shared" si="3"/>
        <v>0.30221036585365851</v>
      </c>
      <c r="F18" s="12">
        <f t="shared" si="5"/>
        <v>0.37919207317073167</v>
      </c>
      <c r="H18" s="3">
        <v>1</v>
      </c>
      <c r="I18" s="3">
        <v>1</v>
      </c>
      <c r="J18" s="3">
        <v>1</v>
      </c>
      <c r="K18" s="3">
        <v>1</v>
      </c>
      <c r="L18" s="3">
        <v>2</v>
      </c>
      <c r="M18" s="3">
        <v>1</v>
      </c>
      <c r="N18" s="3">
        <v>1</v>
      </c>
      <c r="O18" s="3">
        <v>1</v>
      </c>
    </row>
    <row r="19" spans="1:15" x14ac:dyDescent="0.25">
      <c r="B19" s="9" t="s">
        <v>37</v>
      </c>
      <c r="C19" s="11">
        <f>SUM(M$3:M$780)</f>
        <v>972</v>
      </c>
      <c r="D19" s="11">
        <f t="shared" si="4"/>
        <v>1967</v>
      </c>
      <c r="E19" s="11">
        <f t="shared" si="3"/>
        <v>0.37042682926829268</v>
      </c>
      <c r="F19" s="12">
        <f t="shared" si="5"/>
        <v>0.74961890243902429</v>
      </c>
      <c r="H19" s="2">
        <v>1</v>
      </c>
      <c r="I19" s="2">
        <v>1</v>
      </c>
      <c r="J19" s="2">
        <v>1</v>
      </c>
      <c r="K19" s="2">
        <v>1</v>
      </c>
      <c r="L19" s="2">
        <v>2</v>
      </c>
      <c r="M19" s="2">
        <v>1</v>
      </c>
      <c r="N19" s="2">
        <v>1</v>
      </c>
      <c r="O19" s="2">
        <v>1</v>
      </c>
    </row>
    <row r="20" spans="1:15" x14ac:dyDescent="0.25">
      <c r="B20" s="37" t="s">
        <v>81</v>
      </c>
      <c r="C20" s="29">
        <f>SUM(N3:N43)</f>
        <v>41</v>
      </c>
      <c r="D20" s="29">
        <f t="shared" si="4"/>
        <v>2008</v>
      </c>
      <c r="E20" s="29">
        <f t="shared" si="3"/>
        <v>1.5625E-2</v>
      </c>
      <c r="F20" s="30">
        <f t="shared" si="5"/>
        <v>0.76524390243902429</v>
      </c>
      <c r="H20" s="3">
        <v>1</v>
      </c>
      <c r="I20" s="3">
        <v>1</v>
      </c>
      <c r="K20" s="3">
        <v>1</v>
      </c>
      <c r="L20" s="3">
        <v>1</v>
      </c>
      <c r="M20" s="3">
        <v>1</v>
      </c>
      <c r="N20" s="3">
        <v>1</v>
      </c>
      <c r="O20" s="3">
        <v>1</v>
      </c>
    </row>
    <row r="21" spans="1:15" ht="15.75" thickBot="1" x14ac:dyDescent="0.3">
      <c r="B21" s="38" t="s">
        <v>41</v>
      </c>
      <c r="C21" s="33">
        <f>SUM(O3:O473)</f>
        <v>616</v>
      </c>
      <c r="D21" s="33">
        <f t="shared" si="4"/>
        <v>2624</v>
      </c>
      <c r="E21" s="33">
        <f>C21/D$21</f>
        <v>0.2347560975609756</v>
      </c>
      <c r="F21" s="34">
        <f t="shared" si="5"/>
        <v>0.99999999999999989</v>
      </c>
      <c r="H21" s="2">
        <v>1</v>
      </c>
      <c r="I21" s="2">
        <v>1</v>
      </c>
      <c r="K21" s="2">
        <v>1</v>
      </c>
      <c r="L21" s="2">
        <v>2</v>
      </c>
      <c r="M21" s="2">
        <v>1</v>
      </c>
      <c r="N21" s="2">
        <v>1</v>
      </c>
      <c r="O21" s="2">
        <v>1</v>
      </c>
    </row>
    <row r="22" spans="1:15" x14ac:dyDescent="0.25">
      <c r="H22" s="3">
        <v>1</v>
      </c>
      <c r="I22" s="3">
        <v>2</v>
      </c>
      <c r="K22" s="3">
        <v>1</v>
      </c>
      <c r="L22" s="3">
        <v>1</v>
      </c>
      <c r="M22" s="3">
        <v>1</v>
      </c>
      <c r="N22" s="3">
        <v>1</v>
      </c>
      <c r="O22" s="3">
        <v>1</v>
      </c>
    </row>
    <row r="23" spans="1:15" x14ac:dyDescent="0.25">
      <c r="A23" s="20"/>
      <c r="B23" s="20" t="s">
        <v>609</v>
      </c>
      <c r="C23" s="20"/>
      <c r="D23" s="20"/>
      <c r="E23" s="20"/>
      <c r="F23" s="20"/>
      <c r="H23" s="2">
        <v>2</v>
      </c>
      <c r="I23" s="2">
        <v>1</v>
      </c>
      <c r="K23" s="2">
        <v>1</v>
      </c>
      <c r="L23" s="2">
        <v>1</v>
      </c>
      <c r="M23" s="2">
        <v>1</v>
      </c>
      <c r="N23" s="2">
        <v>1</v>
      </c>
      <c r="O23" s="2">
        <v>3</v>
      </c>
    </row>
    <row r="24" spans="1:15" x14ac:dyDescent="0.25">
      <c r="H24" s="3">
        <v>2</v>
      </c>
      <c r="K24" s="3">
        <v>1</v>
      </c>
      <c r="L24" s="3">
        <v>1</v>
      </c>
      <c r="M24" s="3">
        <v>1</v>
      </c>
      <c r="N24" s="3">
        <v>1</v>
      </c>
      <c r="O24" s="3">
        <v>15</v>
      </c>
    </row>
    <row r="25" spans="1:15" ht="15.75" thickBot="1" x14ac:dyDescent="0.3">
      <c r="B25" s="39" t="s">
        <v>577</v>
      </c>
      <c r="H25" s="2">
        <v>1</v>
      </c>
      <c r="K25" s="2">
        <v>1</v>
      </c>
      <c r="L25" s="2">
        <v>1</v>
      </c>
      <c r="M25" s="2">
        <v>8</v>
      </c>
      <c r="N25" s="2">
        <v>1</v>
      </c>
      <c r="O25" s="2">
        <v>1</v>
      </c>
    </row>
    <row r="26" spans="1:15" x14ac:dyDescent="0.25">
      <c r="B26" s="6" t="s">
        <v>554</v>
      </c>
      <c r="C26" s="7" t="s">
        <v>555</v>
      </c>
      <c r="D26" s="7" t="s">
        <v>556</v>
      </c>
      <c r="E26" s="7" t="s">
        <v>557</v>
      </c>
      <c r="F26" s="8" t="s">
        <v>558</v>
      </c>
      <c r="H26" s="3">
        <v>1</v>
      </c>
      <c r="K26" s="3">
        <v>1</v>
      </c>
      <c r="L26" s="3">
        <v>1</v>
      </c>
      <c r="M26" s="3">
        <v>1</v>
      </c>
      <c r="N26" s="3">
        <v>1</v>
      </c>
      <c r="O26" s="3">
        <v>5</v>
      </c>
    </row>
    <row r="27" spans="1:15" x14ac:dyDescent="0.25">
      <c r="B27" s="9" t="s">
        <v>140</v>
      </c>
      <c r="C27" s="10">
        <v>30</v>
      </c>
      <c r="D27" s="11">
        <f>C27</f>
        <v>30</v>
      </c>
      <c r="E27" s="11">
        <f t="shared" ref="E27:E32" si="6">C27/D$32</f>
        <v>1.8879798615481436E-2</v>
      </c>
      <c r="F27" s="12">
        <f>E27</f>
        <v>1.8879798615481436E-2</v>
      </c>
      <c r="H27" s="2">
        <v>1</v>
      </c>
      <c r="K27" s="2">
        <v>1</v>
      </c>
      <c r="L27" s="2">
        <v>1</v>
      </c>
      <c r="M27" s="2">
        <v>1</v>
      </c>
      <c r="N27" s="2">
        <v>1</v>
      </c>
      <c r="O27" s="2">
        <v>1</v>
      </c>
    </row>
    <row r="28" spans="1:15" x14ac:dyDescent="0.25">
      <c r="B28" s="9" t="s">
        <v>173</v>
      </c>
      <c r="C28" s="10">
        <v>21</v>
      </c>
      <c r="D28" s="11">
        <f>C28+D27</f>
        <v>51</v>
      </c>
      <c r="E28" s="11">
        <f t="shared" si="6"/>
        <v>1.3215859030837005E-2</v>
      </c>
      <c r="F28" s="12">
        <f>F27+E28</f>
        <v>3.2095657646318443E-2</v>
      </c>
      <c r="H28" s="3">
        <v>1</v>
      </c>
      <c r="K28" s="3">
        <v>1</v>
      </c>
      <c r="L28" s="3">
        <v>1</v>
      </c>
      <c r="M28" s="3">
        <v>1</v>
      </c>
      <c r="N28" s="3">
        <v>1</v>
      </c>
      <c r="O28" s="3">
        <v>2</v>
      </c>
    </row>
    <row r="29" spans="1:15" x14ac:dyDescent="0.25">
      <c r="B29" s="9" t="s">
        <v>102</v>
      </c>
      <c r="C29" s="10">
        <v>17</v>
      </c>
      <c r="D29" s="11">
        <f t="shared" ref="D29:D32" si="7">C29+D28</f>
        <v>68</v>
      </c>
      <c r="E29" s="11">
        <f t="shared" si="6"/>
        <v>1.0698552548772814E-2</v>
      </c>
      <c r="F29" s="12">
        <f>F28+E29</f>
        <v>4.2794210195091255E-2</v>
      </c>
      <c r="H29" s="2">
        <v>1</v>
      </c>
      <c r="K29" s="2">
        <v>1</v>
      </c>
      <c r="L29" s="2">
        <v>1</v>
      </c>
      <c r="M29" s="2">
        <v>1</v>
      </c>
      <c r="N29" s="2">
        <v>1</v>
      </c>
      <c r="O29" s="2">
        <v>2</v>
      </c>
    </row>
    <row r="30" spans="1:15" x14ac:dyDescent="0.25">
      <c r="B30" s="9" t="s">
        <v>70</v>
      </c>
      <c r="C30" s="10">
        <v>118</v>
      </c>
      <c r="D30" s="11">
        <f t="shared" si="7"/>
        <v>186</v>
      </c>
      <c r="E30" s="11">
        <f t="shared" si="6"/>
        <v>7.426054122089365E-2</v>
      </c>
      <c r="F30" s="12">
        <f>F29+E30</f>
        <v>0.1170547514159849</v>
      </c>
      <c r="H30" s="3">
        <v>1</v>
      </c>
      <c r="K30" s="3">
        <v>1</v>
      </c>
      <c r="L30" s="3">
        <v>1</v>
      </c>
      <c r="M30" s="3">
        <v>1</v>
      </c>
      <c r="N30" s="3">
        <v>1</v>
      </c>
      <c r="O30" s="3">
        <v>1</v>
      </c>
    </row>
    <row r="31" spans="1:15" x14ac:dyDescent="0.25">
      <c r="B31" s="9" t="s">
        <v>71</v>
      </c>
      <c r="C31" s="10">
        <v>625</v>
      </c>
      <c r="D31" s="11">
        <f t="shared" si="7"/>
        <v>811</v>
      </c>
      <c r="E31" s="11">
        <f t="shared" si="6"/>
        <v>0.39332913782252987</v>
      </c>
      <c r="F31" s="12">
        <f>F30+E31</f>
        <v>0.51038388923851474</v>
      </c>
      <c r="H31" s="2">
        <v>1</v>
      </c>
      <c r="K31" s="2">
        <v>1</v>
      </c>
      <c r="L31" s="2">
        <v>1</v>
      </c>
      <c r="M31" s="2">
        <v>1</v>
      </c>
      <c r="N31" s="2">
        <v>1</v>
      </c>
      <c r="O31" s="2">
        <v>1</v>
      </c>
    </row>
    <row r="32" spans="1:15" ht="15.75" thickBot="1" x14ac:dyDescent="0.3">
      <c r="B32" s="13" t="s">
        <v>37</v>
      </c>
      <c r="C32" s="14">
        <v>778</v>
      </c>
      <c r="D32" s="15">
        <f t="shared" si="7"/>
        <v>1589</v>
      </c>
      <c r="E32" s="15">
        <f t="shared" si="6"/>
        <v>0.4896161107614852</v>
      </c>
      <c r="F32" s="16">
        <f>F31+E32</f>
        <v>1</v>
      </c>
      <c r="H32" s="3">
        <v>1</v>
      </c>
      <c r="K32" s="3">
        <v>1</v>
      </c>
      <c r="L32" s="3">
        <v>1</v>
      </c>
      <c r="M32" s="3">
        <v>1</v>
      </c>
      <c r="N32" s="3">
        <v>1</v>
      </c>
      <c r="O32" s="3">
        <v>1</v>
      </c>
    </row>
    <row r="33" spans="1:15" x14ac:dyDescent="0.25">
      <c r="B33" s="22"/>
      <c r="C33" s="10"/>
      <c r="D33" s="11"/>
      <c r="E33" s="11"/>
      <c r="F33" s="11"/>
      <c r="K33" s="2">
        <v>1</v>
      </c>
      <c r="L33" s="2">
        <v>1</v>
      </c>
      <c r="M33" s="2">
        <v>1</v>
      </c>
      <c r="N33" s="2">
        <v>1</v>
      </c>
      <c r="O33" s="2">
        <v>1</v>
      </c>
    </row>
    <row r="34" spans="1:15" ht="15.75" thickBot="1" x14ac:dyDescent="0.3">
      <c r="B34" s="40" t="s">
        <v>576</v>
      </c>
      <c r="K34" s="3">
        <v>1</v>
      </c>
      <c r="L34" s="3">
        <v>1</v>
      </c>
      <c r="M34" s="3">
        <v>1</v>
      </c>
      <c r="N34" s="3">
        <v>1</v>
      </c>
      <c r="O34" s="3">
        <v>3</v>
      </c>
    </row>
    <row r="35" spans="1:15" ht="15" customHeight="1" x14ac:dyDescent="0.25">
      <c r="B35" s="6" t="s">
        <v>554</v>
      </c>
      <c r="C35" s="7" t="s">
        <v>555</v>
      </c>
      <c r="D35" s="7" t="s">
        <v>556</v>
      </c>
      <c r="E35" s="7" t="s">
        <v>557</v>
      </c>
      <c r="F35" s="8" t="s">
        <v>558</v>
      </c>
      <c r="H35" s="43" t="s">
        <v>610</v>
      </c>
      <c r="I35" s="43"/>
      <c r="K35" s="2">
        <v>1</v>
      </c>
      <c r="L35" s="2">
        <v>1</v>
      </c>
      <c r="M35" s="2">
        <v>1</v>
      </c>
      <c r="N35" s="2">
        <v>1</v>
      </c>
      <c r="O35" s="2">
        <v>4</v>
      </c>
    </row>
    <row r="36" spans="1:15" x14ac:dyDescent="0.25">
      <c r="B36" s="9" t="s">
        <v>140</v>
      </c>
      <c r="C36" s="11">
        <f>SUM(H$3:H$32)</f>
        <v>34</v>
      </c>
      <c r="D36" s="11">
        <f>C36</f>
        <v>34</v>
      </c>
      <c r="E36" s="11">
        <f>C36/D$41</f>
        <v>1.728520589730554E-2</v>
      </c>
      <c r="F36" s="12">
        <f>E36</f>
        <v>1.728520589730554E-2</v>
      </c>
      <c r="H36" s="43"/>
      <c r="I36" s="43"/>
      <c r="K36" s="3">
        <v>2</v>
      </c>
      <c r="L36" s="3">
        <v>1</v>
      </c>
      <c r="M36" s="3">
        <v>1</v>
      </c>
      <c r="N36" s="3">
        <v>1</v>
      </c>
      <c r="O36" s="3">
        <v>1</v>
      </c>
    </row>
    <row r="37" spans="1:15" x14ac:dyDescent="0.25">
      <c r="B37" s="9" t="s">
        <v>173</v>
      </c>
      <c r="C37" s="11">
        <f>SUM(I$3:I$23)</f>
        <v>22</v>
      </c>
      <c r="D37" s="11">
        <f>C37+D36</f>
        <v>56</v>
      </c>
      <c r="E37" s="11">
        <f t="shared" ref="E37:E41" si="8">C37/D$41</f>
        <v>1.1184544992374174E-2</v>
      </c>
      <c r="F37" s="12">
        <f>F36+E37</f>
        <v>2.8469750889679714E-2</v>
      </c>
      <c r="H37" s="43"/>
      <c r="I37" s="43"/>
      <c r="K37" s="2">
        <v>1</v>
      </c>
      <c r="L37" s="2">
        <v>1</v>
      </c>
      <c r="M37" s="2">
        <v>1</v>
      </c>
      <c r="N37" s="2">
        <v>1</v>
      </c>
      <c r="O37" s="2">
        <v>1</v>
      </c>
    </row>
    <row r="38" spans="1:15" x14ac:dyDescent="0.25">
      <c r="B38" s="9" t="s">
        <v>102</v>
      </c>
      <c r="C38" s="11">
        <f>SUM(J$3:J$19)</f>
        <v>18</v>
      </c>
      <c r="D38" s="11">
        <f t="shared" ref="D38:D40" si="9">C38+D37</f>
        <v>74</v>
      </c>
      <c r="E38" s="11">
        <f t="shared" si="8"/>
        <v>9.1509913573970519E-3</v>
      </c>
      <c r="F38" s="12">
        <f t="shared" ref="F38:F41" si="10">F37+E38</f>
        <v>3.7620742247076767E-2</v>
      </c>
      <c r="H38" s="43"/>
      <c r="I38" s="43"/>
      <c r="K38" s="3">
        <v>1</v>
      </c>
      <c r="L38" s="3">
        <v>1</v>
      </c>
      <c r="M38" s="3">
        <v>1</v>
      </c>
      <c r="N38" s="3">
        <v>1</v>
      </c>
      <c r="O38" s="3">
        <v>2</v>
      </c>
    </row>
    <row r="39" spans="1:15" x14ac:dyDescent="0.25">
      <c r="B39" s="9" t="s">
        <v>70</v>
      </c>
      <c r="C39" s="11">
        <f>SUM(K$3:K$120)</f>
        <v>128</v>
      </c>
      <c r="D39" s="11">
        <f t="shared" si="9"/>
        <v>202</v>
      </c>
      <c r="E39" s="11">
        <f t="shared" si="8"/>
        <v>6.5073716319267921E-2</v>
      </c>
      <c r="F39" s="12">
        <f t="shared" si="10"/>
        <v>0.10269445856634468</v>
      </c>
      <c r="H39" s="43"/>
      <c r="I39" s="43"/>
      <c r="K39" s="2">
        <v>1</v>
      </c>
      <c r="L39" s="2">
        <v>1</v>
      </c>
      <c r="M39" s="2">
        <v>1</v>
      </c>
      <c r="N39" s="2">
        <v>1</v>
      </c>
      <c r="O39" s="2">
        <v>1</v>
      </c>
    </row>
    <row r="40" spans="1:15" x14ac:dyDescent="0.25">
      <c r="B40" s="9" t="s">
        <v>71</v>
      </c>
      <c r="C40" s="11">
        <f>SUM(L$3:L$627)</f>
        <v>793</v>
      </c>
      <c r="D40" s="11">
        <f t="shared" si="9"/>
        <v>995</v>
      </c>
      <c r="E40" s="11">
        <f t="shared" si="8"/>
        <v>0.40315200813421453</v>
      </c>
      <c r="F40" s="12">
        <f t="shared" si="10"/>
        <v>0.50584646670055922</v>
      </c>
      <c r="H40" s="43"/>
      <c r="I40" s="43"/>
      <c r="K40" s="3">
        <v>1</v>
      </c>
      <c r="L40" s="3">
        <v>1</v>
      </c>
      <c r="M40" s="3">
        <v>1</v>
      </c>
      <c r="N40" s="3">
        <v>1</v>
      </c>
      <c r="O40" s="3">
        <v>1</v>
      </c>
    </row>
    <row r="41" spans="1:15" ht="15.75" thickBot="1" x14ac:dyDescent="0.3">
      <c r="B41" s="13" t="s">
        <v>37</v>
      </c>
      <c r="C41" s="15">
        <f>SUM(M$3:M$780)</f>
        <v>972</v>
      </c>
      <c r="D41" s="15">
        <f>C41+D40</f>
        <v>1967</v>
      </c>
      <c r="E41" s="15">
        <f t="shared" si="8"/>
        <v>0.49415353329944078</v>
      </c>
      <c r="F41" s="16">
        <f t="shared" si="10"/>
        <v>1</v>
      </c>
      <c r="H41" s="43"/>
      <c r="I41" s="43"/>
      <c r="K41" s="2">
        <v>1</v>
      </c>
      <c r="L41" s="2">
        <v>1</v>
      </c>
      <c r="M41" s="2">
        <v>3</v>
      </c>
      <c r="N41" s="2">
        <v>1</v>
      </c>
      <c r="O41" s="2">
        <v>1</v>
      </c>
    </row>
    <row r="42" spans="1:15" x14ac:dyDescent="0.25">
      <c r="H42" s="43"/>
      <c r="I42" s="43"/>
      <c r="K42" s="3">
        <v>1</v>
      </c>
      <c r="L42" s="3">
        <v>1</v>
      </c>
      <c r="M42" s="3">
        <v>1</v>
      </c>
      <c r="N42" s="3">
        <v>1</v>
      </c>
      <c r="O42" s="3">
        <v>1</v>
      </c>
    </row>
    <row r="43" spans="1:15" x14ac:dyDescent="0.25">
      <c r="H43" s="43"/>
      <c r="I43" s="43"/>
      <c r="K43" s="2">
        <v>1</v>
      </c>
      <c r="L43" s="2">
        <v>1</v>
      </c>
      <c r="M43" s="2">
        <v>1</v>
      </c>
      <c r="N43" s="2">
        <v>1</v>
      </c>
      <c r="O43" s="2">
        <v>1</v>
      </c>
    </row>
    <row r="44" spans="1:15" x14ac:dyDescent="0.25">
      <c r="A44" s="20"/>
      <c r="B44" s="23" t="s">
        <v>578</v>
      </c>
      <c r="C44" s="20"/>
      <c r="D44" s="20"/>
      <c r="E44" s="20"/>
      <c r="F44" s="20"/>
      <c r="H44" s="43"/>
      <c r="I44" s="43"/>
      <c r="K44" s="3">
        <v>1</v>
      </c>
      <c r="L44" s="3">
        <v>1</v>
      </c>
      <c r="M44" s="3">
        <v>1</v>
      </c>
      <c r="O44" s="3">
        <v>1</v>
      </c>
    </row>
    <row r="45" spans="1:15" x14ac:dyDescent="0.25">
      <c r="H45" s="43"/>
      <c r="I45" s="43"/>
      <c r="K45" s="2">
        <v>1</v>
      </c>
      <c r="L45" s="2">
        <v>1</v>
      </c>
      <c r="M45" s="2">
        <v>1</v>
      </c>
      <c r="O45" s="2">
        <v>1</v>
      </c>
    </row>
    <row r="46" spans="1:15" ht="15.75" thickBot="1" x14ac:dyDescent="0.3">
      <c r="B46" s="40" t="s">
        <v>579</v>
      </c>
      <c r="H46" s="43"/>
      <c r="I46" s="43"/>
      <c r="K46" s="3">
        <v>1</v>
      </c>
      <c r="L46" s="3">
        <v>2</v>
      </c>
      <c r="M46" s="3">
        <v>1</v>
      </c>
      <c r="O46" s="3">
        <v>1</v>
      </c>
    </row>
    <row r="47" spans="1:15" x14ac:dyDescent="0.25">
      <c r="B47" s="24" t="s">
        <v>554</v>
      </c>
      <c r="C47" s="25" t="s">
        <v>592</v>
      </c>
      <c r="D47" s="26" t="s">
        <v>593</v>
      </c>
      <c r="F47" s="21" t="s">
        <v>580</v>
      </c>
      <c r="H47" s="43"/>
      <c r="I47" s="43"/>
      <c r="K47" s="2">
        <v>1</v>
      </c>
      <c r="L47" s="2">
        <v>1</v>
      </c>
      <c r="M47" s="2">
        <v>1</v>
      </c>
      <c r="O47" s="2">
        <v>1</v>
      </c>
    </row>
    <row r="48" spans="1:15" x14ac:dyDescent="0.25">
      <c r="B48" s="9" t="s">
        <v>140</v>
      </c>
      <c r="C48" s="11">
        <f>(5+0)/2</f>
        <v>2.5</v>
      </c>
      <c r="D48" s="12">
        <f>C48*C27</f>
        <v>75</v>
      </c>
      <c r="F48">
        <f>SUM(D48:D53)</f>
        <v>50902</v>
      </c>
      <c r="H48" s="43"/>
      <c r="I48" s="43"/>
      <c r="K48" s="3">
        <v>1</v>
      </c>
      <c r="L48" s="3">
        <v>1</v>
      </c>
      <c r="M48" s="3">
        <v>1</v>
      </c>
      <c r="O48" s="3">
        <v>2</v>
      </c>
    </row>
    <row r="49" spans="2:15" x14ac:dyDescent="0.25">
      <c r="B49" s="9" t="s">
        <v>173</v>
      </c>
      <c r="C49" s="11">
        <f>(11+6)/2</f>
        <v>8.5</v>
      </c>
      <c r="D49" s="12">
        <f>C49*C28</f>
        <v>178.5</v>
      </c>
      <c r="H49" s="43"/>
      <c r="I49" s="43"/>
      <c r="K49" s="2">
        <v>2</v>
      </c>
      <c r="L49" s="2">
        <v>1</v>
      </c>
      <c r="M49" s="2">
        <v>1</v>
      </c>
      <c r="O49" s="2">
        <v>1</v>
      </c>
    </row>
    <row r="50" spans="2:15" x14ac:dyDescent="0.25">
      <c r="B50" s="9" t="s">
        <v>102</v>
      </c>
      <c r="C50" s="11">
        <f>(13+12)/2</f>
        <v>12.5</v>
      </c>
      <c r="D50" s="12">
        <f>C50*C29</f>
        <v>212.5</v>
      </c>
      <c r="F50" s="21" t="s">
        <v>581</v>
      </c>
      <c r="H50" s="43"/>
      <c r="I50" s="43"/>
      <c r="K50" s="3">
        <v>2</v>
      </c>
      <c r="L50" s="3">
        <v>1</v>
      </c>
      <c r="M50" s="3">
        <v>1</v>
      </c>
      <c r="O50" s="3">
        <v>1</v>
      </c>
    </row>
    <row r="51" spans="2:15" x14ac:dyDescent="0.25">
      <c r="B51" s="9" t="s">
        <v>70</v>
      </c>
      <c r="C51" s="11">
        <f>(17+14)/2</f>
        <v>15.5</v>
      </c>
      <c r="D51" s="12">
        <f t="shared" ref="D51:D53" si="11">C51*C30</f>
        <v>1829</v>
      </c>
      <c r="F51">
        <f>F48/D32</f>
        <v>32.033983637507866</v>
      </c>
      <c r="H51" s="43"/>
      <c r="I51" s="43"/>
      <c r="K51" s="2">
        <v>1</v>
      </c>
      <c r="L51" s="2">
        <v>1</v>
      </c>
      <c r="M51" s="2">
        <v>1</v>
      </c>
      <c r="O51" s="2">
        <v>1</v>
      </c>
    </row>
    <row r="52" spans="2:15" x14ac:dyDescent="0.25">
      <c r="B52" s="9" t="s">
        <v>71</v>
      </c>
      <c r="C52" s="11">
        <f>(28+18)/2</f>
        <v>23</v>
      </c>
      <c r="D52" s="12">
        <f t="shared" si="11"/>
        <v>14375</v>
      </c>
      <c r="H52" s="43"/>
      <c r="I52" s="43"/>
      <c r="K52" s="3">
        <v>1</v>
      </c>
      <c r="L52" s="3">
        <v>1</v>
      </c>
      <c r="M52" s="3">
        <v>1</v>
      </c>
      <c r="O52" s="3">
        <v>1</v>
      </c>
    </row>
    <row r="53" spans="2:15" ht="15.75" thickBot="1" x14ac:dyDescent="0.3">
      <c r="B53" s="13" t="s">
        <v>37</v>
      </c>
      <c r="C53" s="15">
        <v>44</v>
      </c>
      <c r="D53" s="16">
        <f t="shared" si="11"/>
        <v>34232</v>
      </c>
      <c r="H53" s="43"/>
      <c r="I53" s="43"/>
      <c r="K53" s="2">
        <v>2</v>
      </c>
      <c r="L53" s="2">
        <v>1</v>
      </c>
      <c r="M53" s="2">
        <v>1</v>
      </c>
      <c r="O53" s="2">
        <v>1</v>
      </c>
    </row>
    <row r="54" spans="2:15" ht="15.75" thickBot="1" x14ac:dyDescent="0.3">
      <c r="B54" s="19"/>
      <c r="H54" s="43"/>
      <c r="I54" s="43"/>
      <c r="K54" s="3">
        <v>1</v>
      </c>
      <c r="L54" s="3">
        <v>1</v>
      </c>
      <c r="M54" s="3">
        <v>1</v>
      </c>
      <c r="O54" s="3">
        <v>1</v>
      </c>
    </row>
    <row r="55" spans="2:15" x14ac:dyDescent="0.25">
      <c r="B55" s="24" t="s">
        <v>587</v>
      </c>
      <c r="C55" s="25" t="s">
        <v>588</v>
      </c>
      <c r="D55" s="26" t="s">
        <v>591</v>
      </c>
      <c r="F55" s="21" t="s">
        <v>582</v>
      </c>
      <c r="H55" s="43"/>
      <c r="I55" s="43"/>
      <c r="K55" s="2">
        <v>1</v>
      </c>
      <c r="L55" s="2">
        <v>1</v>
      </c>
      <c r="M55" s="2">
        <v>6</v>
      </c>
      <c r="O55" s="2">
        <v>1</v>
      </c>
    </row>
    <row r="56" spans="2:15" x14ac:dyDescent="0.25">
      <c r="B56" s="35">
        <f>((C48-F$51)^2)*C27</f>
        <v>26167.685685017474</v>
      </c>
      <c r="C56" s="11">
        <f>((C48-F$51)^3)*C27</f>
        <v>-772836.00085275492</v>
      </c>
      <c r="D56" s="12">
        <f>((C48-F$51)^4)*C27</f>
        <v>22824925.803662281</v>
      </c>
      <c r="F56">
        <f>(SUM(B56:B61))/(D32-1)</f>
        <v>150.47208116094117</v>
      </c>
      <c r="H56" s="43"/>
      <c r="I56" s="43"/>
      <c r="K56" s="3">
        <v>1</v>
      </c>
      <c r="L56" s="3">
        <v>1</v>
      </c>
      <c r="M56" s="3">
        <v>1</v>
      </c>
      <c r="O56" s="3">
        <v>1</v>
      </c>
    </row>
    <row r="57" spans="2:15" x14ac:dyDescent="0.25">
      <c r="B57" s="35">
        <f>((C49-F$51)^2)*C28</f>
        <v>11630.816102860246</v>
      </c>
      <c r="C57" s="11">
        <f t="shared" ref="C57:C61" si="12">((C49-F$51)^3)*C28</f>
        <v>-273719.43585557607</v>
      </c>
      <c r="D57" s="12">
        <f t="shared" ref="D57:D61" si="13">((C49-F$51)^4)*C28</f>
        <v>6441708.7246930106</v>
      </c>
      <c r="F57" s="21" t="s">
        <v>583</v>
      </c>
      <c r="H57" s="43"/>
      <c r="I57" s="43"/>
      <c r="K57" s="2">
        <v>2</v>
      </c>
      <c r="L57" s="2">
        <v>1</v>
      </c>
      <c r="M57" s="2">
        <v>1</v>
      </c>
      <c r="O57" s="2">
        <v>1</v>
      </c>
    </row>
    <row r="58" spans="2:15" x14ac:dyDescent="0.25">
      <c r="B58" s="35">
        <f t="shared" ref="B58:B60" si="14">((C50-F$51)^2)*C29</f>
        <v>6486.8007847572262</v>
      </c>
      <c r="C58" s="11">
        <f t="shared" si="12"/>
        <v>-126713.06038922085</v>
      </c>
      <c r="D58" s="12">
        <f t="shared" si="13"/>
        <v>2475210.8483015862</v>
      </c>
      <c r="F58">
        <f>SQRT(F56)</f>
        <v>12.266706206677535</v>
      </c>
      <c r="H58" s="43"/>
      <c r="I58" s="43"/>
      <c r="K58" s="3">
        <v>1</v>
      </c>
      <c r="L58" s="3">
        <v>7</v>
      </c>
      <c r="M58" s="3">
        <v>2</v>
      </c>
      <c r="O58" s="3">
        <v>1</v>
      </c>
    </row>
    <row r="59" spans="2:15" x14ac:dyDescent="0.25">
      <c r="B59" s="35">
        <f t="shared" si="14"/>
        <v>32257.968561194582</v>
      </c>
      <c r="C59" s="11">
        <f t="shared" si="12"/>
        <v>-533352.72437003441</v>
      </c>
      <c r="D59" s="12">
        <f>((C51-F$51)^4)*C30</f>
        <v>8818445.217754392</v>
      </c>
      <c r="F59" s="21" t="s">
        <v>584</v>
      </c>
      <c r="H59" s="43"/>
      <c r="I59" s="43"/>
      <c r="K59" s="2">
        <v>1</v>
      </c>
      <c r="L59" s="2">
        <v>1</v>
      </c>
      <c r="M59" s="2">
        <v>2</v>
      </c>
      <c r="O59" s="2">
        <v>1</v>
      </c>
    </row>
    <row r="60" spans="2:15" x14ac:dyDescent="0.25">
      <c r="B60" s="35">
        <f t="shared" si="14"/>
        <v>51008.037726724913</v>
      </c>
      <c r="C60" s="11">
        <f>((C52-F$51)^3)*C31</f>
        <v>-460805.7782046168</v>
      </c>
      <c r="D60" s="12">
        <f t="shared" si="13"/>
        <v>4162911.8603695873</v>
      </c>
      <c r="F60">
        <f>18+((759-189)/625)*10</f>
        <v>27.12</v>
      </c>
      <c r="H60" s="43"/>
      <c r="I60" s="43"/>
      <c r="K60" s="3">
        <v>1</v>
      </c>
      <c r="L60" s="3">
        <v>1</v>
      </c>
      <c r="M60" s="3">
        <v>1</v>
      </c>
      <c r="O60" s="3">
        <v>2</v>
      </c>
    </row>
    <row r="61" spans="2:15" ht="15.75" thickBot="1" x14ac:dyDescent="0.3">
      <c r="B61" s="36">
        <f>((C53-F$51)^2)*C32</f>
        <v>111398.35602302014</v>
      </c>
      <c r="C61" s="15">
        <f t="shared" si="12"/>
        <v>1332994.5509261831</v>
      </c>
      <c r="D61" s="16">
        <f t="shared" si="13"/>
        <v>15950634.607495563</v>
      </c>
      <c r="F61" s="21" t="s">
        <v>585</v>
      </c>
      <c r="H61" s="43"/>
      <c r="I61" s="43"/>
      <c r="K61" s="2">
        <v>1</v>
      </c>
      <c r="L61" s="2">
        <v>1</v>
      </c>
      <c r="M61" s="2">
        <v>1</v>
      </c>
      <c r="O61" s="2">
        <v>1</v>
      </c>
    </row>
    <row r="62" spans="2:15" ht="15.75" thickBot="1" x14ac:dyDescent="0.3">
      <c r="F62">
        <f>(SUM(C56:C61))/((D32)*B64)</f>
        <v>-0.28450073682555777</v>
      </c>
      <c r="H62" s="43"/>
      <c r="I62" s="43"/>
      <c r="K62" s="3">
        <v>1</v>
      </c>
      <c r="L62" s="3">
        <v>1</v>
      </c>
      <c r="M62" s="3">
        <v>1</v>
      </c>
      <c r="O62" s="3">
        <v>1</v>
      </c>
    </row>
    <row r="63" spans="2:15" x14ac:dyDescent="0.25">
      <c r="B63" s="24" t="s">
        <v>589</v>
      </c>
      <c r="C63" s="26" t="s">
        <v>590</v>
      </c>
      <c r="F63" s="21" t="s">
        <v>586</v>
      </c>
      <c r="H63" s="43"/>
      <c r="I63" s="43"/>
      <c r="K63" s="2">
        <v>1</v>
      </c>
      <c r="L63" s="2">
        <v>1</v>
      </c>
      <c r="M63" s="2">
        <v>2</v>
      </c>
      <c r="O63" s="2">
        <v>1</v>
      </c>
    </row>
    <row r="64" spans="2:15" ht="15.75" thickBot="1" x14ac:dyDescent="0.3">
      <c r="B64" s="36">
        <f>F58^3</f>
        <v>1845.7968119086024</v>
      </c>
      <c r="C64" s="16">
        <f>F58^4</f>
        <v>22641.847208904859</v>
      </c>
      <c r="F64">
        <f>((SUM(D56:D61))/(D32*C64))-3</f>
        <v>-1.3135801385884092</v>
      </c>
      <c r="H64" s="43"/>
      <c r="I64" s="43"/>
      <c r="K64" s="3">
        <v>1</v>
      </c>
      <c r="L64" s="3">
        <v>1</v>
      </c>
      <c r="M64" s="3">
        <v>1</v>
      </c>
      <c r="O64" s="3">
        <v>1</v>
      </c>
    </row>
    <row r="65" spans="2:15" x14ac:dyDescent="0.25">
      <c r="H65" s="43"/>
      <c r="I65" s="43"/>
      <c r="K65" s="2">
        <v>1</v>
      </c>
      <c r="L65" s="2">
        <v>1</v>
      </c>
      <c r="M65" s="2">
        <v>1</v>
      </c>
      <c r="O65" s="2">
        <v>1</v>
      </c>
    </row>
    <row r="66" spans="2:15" x14ac:dyDescent="0.25">
      <c r="H66" s="43"/>
      <c r="I66" s="43"/>
      <c r="K66" s="3">
        <v>1</v>
      </c>
      <c r="L66" s="3">
        <v>1</v>
      </c>
      <c r="M66" s="3">
        <v>1</v>
      </c>
      <c r="O66" s="3">
        <v>1</v>
      </c>
    </row>
    <row r="67" spans="2:15" x14ac:dyDescent="0.25">
      <c r="H67" s="43"/>
      <c r="I67" s="43"/>
      <c r="K67" s="2">
        <v>1</v>
      </c>
      <c r="L67" s="2">
        <v>1</v>
      </c>
      <c r="M67" s="2">
        <v>1</v>
      </c>
      <c r="O67" s="2">
        <v>1</v>
      </c>
    </row>
    <row r="68" spans="2:15" ht="15.75" thickBot="1" x14ac:dyDescent="0.3">
      <c r="B68" s="40" t="s">
        <v>594</v>
      </c>
      <c r="H68" s="43"/>
      <c r="I68" s="43"/>
      <c r="K68" s="3">
        <v>1</v>
      </c>
      <c r="L68" s="3">
        <v>1</v>
      </c>
      <c r="M68" s="3">
        <v>1</v>
      </c>
      <c r="O68" s="3">
        <v>2</v>
      </c>
    </row>
    <row r="69" spans="2:15" x14ac:dyDescent="0.25">
      <c r="B69" s="24" t="s">
        <v>554</v>
      </c>
      <c r="C69" s="25" t="s">
        <v>592</v>
      </c>
      <c r="D69" s="26" t="s">
        <v>593</v>
      </c>
      <c r="F69" s="21" t="s">
        <v>580</v>
      </c>
      <c r="H69" s="43"/>
      <c r="I69" s="43"/>
      <c r="K69" s="2">
        <v>2</v>
      </c>
      <c r="L69" s="2">
        <v>1</v>
      </c>
      <c r="M69" s="2">
        <v>1</v>
      </c>
      <c r="O69" s="2">
        <v>1</v>
      </c>
    </row>
    <row r="70" spans="2:15" x14ac:dyDescent="0.25">
      <c r="B70" s="9" t="s">
        <v>140</v>
      </c>
      <c r="C70" s="11">
        <f>(5+0)/2</f>
        <v>2.5</v>
      </c>
      <c r="D70" s="12">
        <f>C70*C36</f>
        <v>85</v>
      </c>
      <c r="F70">
        <f>SUM(D70:D75)</f>
        <v>63488</v>
      </c>
      <c r="H70" s="43"/>
      <c r="I70" s="43"/>
      <c r="K70" s="3">
        <v>1</v>
      </c>
      <c r="L70" s="3">
        <v>1</v>
      </c>
      <c r="M70" s="3">
        <v>1</v>
      </c>
      <c r="O70" s="3">
        <v>1</v>
      </c>
    </row>
    <row r="71" spans="2:15" x14ac:dyDescent="0.25">
      <c r="B71" s="9" t="s">
        <v>173</v>
      </c>
      <c r="C71" s="11">
        <f>(11+6)/2</f>
        <v>8.5</v>
      </c>
      <c r="D71" s="12">
        <f t="shared" ref="D71:D75" si="15">C71*C37</f>
        <v>187</v>
      </c>
      <c r="H71" s="43"/>
      <c r="I71" s="43"/>
      <c r="K71" s="2">
        <v>1</v>
      </c>
      <c r="L71" s="2">
        <v>1</v>
      </c>
      <c r="M71" s="2">
        <v>1</v>
      </c>
      <c r="O71" s="2">
        <v>1</v>
      </c>
    </row>
    <row r="72" spans="2:15" x14ac:dyDescent="0.25">
      <c r="B72" s="9" t="s">
        <v>102</v>
      </c>
      <c r="C72" s="11">
        <f>(13+12)/2</f>
        <v>12.5</v>
      </c>
      <c r="D72" s="12">
        <f t="shared" si="15"/>
        <v>225</v>
      </c>
      <c r="F72" s="21" t="s">
        <v>581</v>
      </c>
      <c r="H72" s="43"/>
      <c r="I72" s="43"/>
      <c r="K72" s="3">
        <v>1</v>
      </c>
      <c r="L72" s="3">
        <v>1</v>
      </c>
      <c r="M72" s="3">
        <v>1</v>
      </c>
      <c r="O72" s="3">
        <v>1</v>
      </c>
    </row>
    <row r="73" spans="2:15" x14ac:dyDescent="0.25">
      <c r="B73" s="9" t="s">
        <v>70</v>
      </c>
      <c r="C73" s="11">
        <f>(17+14)/2</f>
        <v>15.5</v>
      </c>
      <c r="D73" s="12">
        <f t="shared" si="15"/>
        <v>1984</v>
      </c>
      <c r="F73">
        <f>F70/D41</f>
        <v>32.27656329435689</v>
      </c>
      <c r="H73" s="43"/>
      <c r="I73" s="43"/>
      <c r="K73" s="2">
        <v>1</v>
      </c>
      <c r="L73" s="2">
        <v>1</v>
      </c>
      <c r="M73" s="2">
        <v>1</v>
      </c>
      <c r="O73" s="2">
        <v>1</v>
      </c>
    </row>
    <row r="74" spans="2:15" x14ac:dyDescent="0.25">
      <c r="B74" s="9" t="s">
        <v>71</v>
      </c>
      <c r="C74" s="11">
        <f>(28+18)/2</f>
        <v>23</v>
      </c>
      <c r="D74" s="12">
        <f t="shared" si="15"/>
        <v>18239</v>
      </c>
      <c r="H74" s="43"/>
      <c r="I74" s="43"/>
      <c r="K74" s="3">
        <v>1</v>
      </c>
      <c r="L74" s="3">
        <v>1</v>
      </c>
      <c r="M74" s="3">
        <v>1</v>
      </c>
      <c r="O74" s="3">
        <v>1</v>
      </c>
    </row>
    <row r="75" spans="2:15" ht="15.75" thickBot="1" x14ac:dyDescent="0.3">
      <c r="B75" s="13" t="s">
        <v>37</v>
      </c>
      <c r="C75" s="15">
        <v>44</v>
      </c>
      <c r="D75" s="16">
        <f t="shared" si="15"/>
        <v>42768</v>
      </c>
      <c r="H75" s="43"/>
      <c r="I75" s="43"/>
      <c r="K75" s="2">
        <v>1</v>
      </c>
      <c r="L75" s="2">
        <v>1</v>
      </c>
      <c r="M75" s="2">
        <v>1</v>
      </c>
      <c r="O75" s="2">
        <v>1</v>
      </c>
    </row>
    <row r="76" spans="2:15" ht="15.75" thickBot="1" x14ac:dyDescent="0.3">
      <c r="H76" s="43"/>
      <c r="I76" s="43"/>
      <c r="K76" s="3">
        <v>1</v>
      </c>
      <c r="L76" s="3">
        <v>1</v>
      </c>
      <c r="M76" s="3">
        <v>1</v>
      </c>
      <c r="O76" s="3">
        <v>1</v>
      </c>
    </row>
    <row r="77" spans="2:15" x14ac:dyDescent="0.25">
      <c r="B77" s="24" t="s">
        <v>587</v>
      </c>
      <c r="C77" s="25" t="s">
        <v>588</v>
      </c>
      <c r="D77" s="26" t="s">
        <v>591</v>
      </c>
      <c r="F77" s="21" t="s">
        <v>582</v>
      </c>
      <c r="H77" s="43"/>
      <c r="I77" s="43"/>
      <c r="K77" s="2">
        <v>1</v>
      </c>
      <c r="L77" s="2">
        <v>1</v>
      </c>
      <c r="M77" s="2">
        <v>3</v>
      </c>
      <c r="O77" s="2">
        <v>1</v>
      </c>
    </row>
    <row r="78" spans="2:15" x14ac:dyDescent="0.25">
      <c r="B78" s="35">
        <f>((C70-F$73)^2)*C36</f>
        <v>30145.886535176629</v>
      </c>
      <c r="C78" s="11">
        <f>((C70-F$73)^3)*C36</f>
        <v>-897640.89847918798</v>
      </c>
      <c r="D78" s="12">
        <f>((C70-F$73)^4)*C36</f>
        <v>26728661.02916893</v>
      </c>
      <c r="F78">
        <f>(SUM(B78:B83))/(D41-1)</f>
        <v>146.22637312709557</v>
      </c>
      <c r="H78" s="43"/>
      <c r="I78" s="43"/>
      <c r="K78" s="3">
        <v>1</v>
      </c>
      <c r="L78" s="3">
        <v>1</v>
      </c>
      <c r="M78" s="3">
        <v>1</v>
      </c>
      <c r="O78" s="3">
        <v>1</v>
      </c>
    </row>
    <row r="79" spans="2:15" x14ac:dyDescent="0.25">
      <c r="B79" s="35">
        <f t="shared" ref="B79:B82" si="16">((C71-F$73)^2)*C37</f>
        <v>12437.149165992305</v>
      </c>
      <c r="C79" s="11">
        <f t="shared" ref="C79:C83" si="17">((C71-F$73)^3)*C37</f>
        <v>-295712.66434657405</v>
      </c>
      <c r="D79" s="12">
        <f t="shared" ref="D79:D82" si="18">((C71-F$73)^4)*C37</f>
        <v>7031030.880779231</v>
      </c>
      <c r="F79" s="21" t="s">
        <v>583</v>
      </c>
      <c r="H79" s="43"/>
      <c r="I79" s="43"/>
      <c r="K79" s="2">
        <v>1</v>
      </c>
      <c r="L79" s="2">
        <v>1</v>
      </c>
      <c r="M79" s="2">
        <v>1</v>
      </c>
      <c r="O79" s="2">
        <v>1</v>
      </c>
    </row>
    <row r="80" spans="2:15" x14ac:dyDescent="0.25">
      <c r="B80" s="35">
        <f t="shared" si="16"/>
        <v>7040.0242032426768</v>
      </c>
      <c r="C80" s="11">
        <f t="shared" si="17"/>
        <v>-139227.48424923324</v>
      </c>
      <c r="D80" s="12">
        <f t="shared" si="18"/>
        <v>2753441.1545690382</v>
      </c>
      <c r="F80">
        <f>SQRT(F78)</f>
        <v>12.092409732021801</v>
      </c>
      <c r="H80" s="43"/>
      <c r="I80" s="43"/>
      <c r="K80" s="3">
        <v>1</v>
      </c>
      <c r="L80" s="3">
        <v>1</v>
      </c>
      <c r="M80" s="3">
        <v>1</v>
      </c>
      <c r="O80" s="3">
        <v>1</v>
      </c>
    </row>
    <row r="81" spans="2:15" x14ac:dyDescent="0.25">
      <c r="B81" s="35">
        <f t="shared" si="16"/>
        <v>36025.993724104053</v>
      </c>
      <c r="C81" s="11">
        <f t="shared" si="17"/>
        <v>-604392.3639545358</v>
      </c>
      <c r="D81" s="12">
        <f t="shared" si="18"/>
        <v>10139626.748509254</v>
      </c>
      <c r="F81" s="21" t="s">
        <v>584</v>
      </c>
      <c r="H81" s="43"/>
      <c r="I81" s="43"/>
      <c r="K81" s="2">
        <v>1</v>
      </c>
      <c r="L81" s="2">
        <v>2</v>
      </c>
      <c r="M81" s="2">
        <v>1</v>
      </c>
      <c r="O81" s="2">
        <v>1</v>
      </c>
    </row>
    <row r="82" spans="2:15" x14ac:dyDescent="0.25">
      <c r="B82" s="35">
        <f t="shared" si="16"/>
        <v>68241.318857488179</v>
      </c>
      <c r="C82" s="11">
        <f t="shared" si="17"/>
        <v>-633044.91367187956</v>
      </c>
      <c r="D82" s="12">
        <f t="shared" si="18"/>
        <v>5872481.2098478843</v>
      </c>
      <c r="F82">
        <f>18+((984-202)/793)*10</f>
        <v>27.861286254728878</v>
      </c>
      <c r="H82" s="43"/>
      <c r="I82" s="43"/>
      <c r="K82" s="3">
        <v>1</v>
      </c>
      <c r="L82" s="3">
        <v>1</v>
      </c>
      <c r="M82" s="3">
        <v>1</v>
      </c>
      <c r="O82" s="3">
        <v>1</v>
      </c>
    </row>
    <row r="83" spans="2:15" ht="15.75" thickBot="1" x14ac:dyDescent="0.3">
      <c r="B83" s="36">
        <f>((C75-F$73)^2)*C41</f>
        <v>133590.67708186602</v>
      </c>
      <c r="C83" s="15">
        <f t="shared" si="17"/>
        <v>1566141.8472332638</v>
      </c>
      <c r="D83" s="16">
        <f>((C75-F$73)^4)*C41</f>
        <v>18360564.818098146</v>
      </c>
      <c r="F83" s="21" t="s">
        <v>585</v>
      </c>
      <c r="H83" s="43"/>
      <c r="I83" s="43"/>
      <c r="K83" s="2">
        <v>1</v>
      </c>
      <c r="L83" s="2">
        <v>1</v>
      </c>
      <c r="M83" s="2">
        <v>1</v>
      </c>
      <c r="O83" s="2">
        <v>1</v>
      </c>
    </row>
    <row r="84" spans="2:15" ht="15.75" thickBot="1" x14ac:dyDescent="0.3">
      <c r="F84">
        <f>(SUM(C78:C83))/((D41)*B86)</f>
        <v>-0.28862726614317963</v>
      </c>
      <c r="H84" s="43"/>
      <c r="I84" s="43"/>
      <c r="K84" s="3">
        <v>1</v>
      </c>
      <c r="L84" s="3">
        <v>1</v>
      </c>
      <c r="M84" s="3">
        <v>1</v>
      </c>
      <c r="O84" s="3">
        <v>1</v>
      </c>
    </row>
    <row r="85" spans="2:15" x14ac:dyDescent="0.25">
      <c r="B85" s="24" t="s">
        <v>589</v>
      </c>
      <c r="C85" s="26" t="s">
        <v>590</v>
      </c>
      <c r="F85" s="21" t="s">
        <v>586</v>
      </c>
      <c r="H85" s="44" t="s">
        <v>611</v>
      </c>
      <c r="I85" s="43"/>
      <c r="K85" s="2">
        <v>1</v>
      </c>
      <c r="L85" s="2">
        <v>1</v>
      </c>
      <c r="M85" s="2">
        <v>8</v>
      </c>
      <c r="O85" s="2">
        <v>1</v>
      </c>
    </row>
    <row r="86" spans="2:15" ht="15.75" thickBot="1" x14ac:dyDescent="0.3">
      <c r="B86" s="36">
        <f>F80^3</f>
        <v>1768.2292174803417</v>
      </c>
      <c r="C86" s="16">
        <f>F80^4</f>
        <v>21382.152197904579</v>
      </c>
      <c r="F86">
        <f>((SUM(D78:D83))/(D41*C86))-3</f>
        <v>-1.3145980020860732</v>
      </c>
      <c r="H86" s="43"/>
      <c r="I86" s="43"/>
      <c r="K86" s="3">
        <v>1</v>
      </c>
      <c r="L86" s="3">
        <v>1</v>
      </c>
      <c r="M86" s="3">
        <v>1</v>
      </c>
      <c r="O86" s="3">
        <v>1</v>
      </c>
    </row>
    <row r="87" spans="2:15" x14ac:dyDescent="0.25">
      <c r="H87" s="43"/>
      <c r="I87" s="43"/>
      <c r="K87" s="2">
        <v>1</v>
      </c>
      <c r="L87" s="2">
        <v>2</v>
      </c>
      <c r="M87" s="2">
        <v>2</v>
      </c>
      <c r="O87" s="2">
        <v>1</v>
      </c>
    </row>
    <row r="88" spans="2:15" x14ac:dyDescent="0.25">
      <c r="H88" s="43"/>
      <c r="I88" s="43"/>
      <c r="K88" s="3">
        <v>1</v>
      </c>
      <c r="L88" s="3">
        <v>1</v>
      </c>
      <c r="M88" s="3">
        <v>1</v>
      </c>
      <c r="O88" s="3">
        <v>2</v>
      </c>
    </row>
    <row r="89" spans="2:15" x14ac:dyDescent="0.25">
      <c r="H89" s="43"/>
      <c r="I89" s="43"/>
      <c r="K89" s="2">
        <v>2</v>
      </c>
      <c r="L89" s="2">
        <v>1</v>
      </c>
      <c r="M89" s="2">
        <v>2</v>
      </c>
      <c r="O89" s="2">
        <v>1</v>
      </c>
    </row>
    <row r="90" spans="2:15" x14ac:dyDescent="0.25">
      <c r="H90" s="43"/>
      <c r="I90" s="43"/>
      <c r="K90" s="3">
        <v>1</v>
      </c>
      <c r="L90" s="3">
        <v>1</v>
      </c>
      <c r="M90" s="3">
        <v>1</v>
      </c>
      <c r="O90" s="3">
        <v>1</v>
      </c>
    </row>
    <row r="91" spans="2:15" x14ac:dyDescent="0.25">
      <c r="H91" s="43"/>
      <c r="I91" s="43"/>
      <c r="K91" s="2">
        <v>1</v>
      </c>
      <c r="L91" s="2">
        <v>1</v>
      </c>
      <c r="M91" s="2">
        <v>1</v>
      </c>
      <c r="O91" s="2">
        <v>11</v>
      </c>
    </row>
    <row r="92" spans="2:15" x14ac:dyDescent="0.25">
      <c r="H92" s="43"/>
      <c r="I92" s="43"/>
      <c r="K92" s="3">
        <v>1</v>
      </c>
      <c r="L92" s="3">
        <v>1</v>
      </c>
      <c r="M92" s="3">
        <v>1</v>
      </c>
      <c r="O92" s="3">
        <v>1</v>
      </c>
    </row>
    <row r="93" spans="2:15" x14ac:dyDescent="0.25">
      <c r="H93" s="43"/>
      <c r="I93" s="43"/>
      <c r="K93" s="2">
        <v>1</v>
      </c>
      <c r="L93" s="2">
        <v>1</v>
      </c>
      <c r="M93" s="2">
        <v>1</v>
      </c>
      <c r="O93" s="2">
        <v>2</v>
      </c>
    </row>
    <row r="94" spans="2:15" x14ac:dyDescent="0.25">
      <c r="H94" s="43"/>
      <c r="I94" s="43"/>
      <c r="K94" s="3">
        <v>1</v>
      </c>
      <c r="L94" s="3">
        <v>1</v>
      </c>
      <c r="M94" s="3">
        <v>1</v>
      </c>
      <c r="O94" s="3">
        <v>1</v>
      </c>
    </row>
    <row r="95" spans="2:15" x14ac:dyDescent="0.25">
      <c r="H95" s="43"/>
      <c r="I95" s="43"/>
      <c r="K95" s="2">
        <v>1</v>
      </c>
      <c r="L95" s="2">
        <v>1</v>
      </c>
      <c r="M95" s="2">
        <v>1</v>
      </c>
      <c r="O95" s="2">
        <v>1</v>
      </c>
    </row>
    <row r="96" spans="2:15" x14ac:dyDescent="0.25">
      <c r="H96" s="43"/>
      <c r="I96" s="43"/>
      <c r="K96" s="3">
        <v>1</v>
      </c>
      <c r="L96" s="3">
        <v>1</v>
      </c>
      <c r="M96" s="3">
        <v>1</v>
      </c>
      <c r="O96" s="3">
        <v>1</v>
      </c>
    </row>
    <row r="97" spans="8:15" x14ac:dyDescent="0.25">
      <c r="H97" s="43"/>
      <c r="I97" s="43"/>
      <c r="K97" s="2">
        <v>1</v>
      </c>
      <c r="L97" s="2">
        <v>1</v>
      </c>
      <c r="M97" s="2">
        <v>1</v>
      </c>
      <c r="O97" s="2">
        <v>1</v>
      </c>
    </row>
    <row r="98" spans="8:15" x14ac:dyDescent="0.25">
      <c r="H98" s="43"/>
      <c r="I98" s="43"/>
      <c r="K98" s="3">
        <v>1</v>
      </c>
      <c r="L98" s="3">
        <v>1</v>
      </c>
      <c r="M98" s="3">
        <v>1</v>
      </c>
      <c r="O98" s="3">
        <v>1</v>
      </c>
    </row>
    <row r="99" spans="8:15" x14ac:dyDescent="0.25">
      <c r="H99" s="43"/>
      <c r="I99" s="43"/>
      <c r="K99" s="2">
        <v>1</v>
      </c>
      <c r="L99" s="2">
        <v>1</v>
      </c>
      <c r="M99" s="2">
        <v>1</v>
      </c>
      <c r="O99" s="2">
        <v>1</v>
      </c>
    </row>
    <row r="100" spans="8:15" x14ac:dyDescent="0.25">
      <c r="H100" s="43"/>
      <c r="I100" s="43"/>
      <c r="K100" s="3">
        <v>1</v>
      </c>
      <c r="L100" s="3">
        <v>1</v>
      </c>
      <c r="M100" s="3">
        <v>1</v>
      </c>
      <c r="O100" s="3">
        <v>1</v>
      </c>
    </row>
    <row r="101" spans="8:15" x14ac:dyDescent="0.25">
      <c r="H101" s="43"/>
      <c r="I101" s="43"/>
      <c r="K101" s="2">
        <v>1</v>
      </c>
      <c r="L101" s="2">
        <v>3</v>
      </c>
      <c r="M101" s="2">
        <v>1</v>
      </c>
      <c r="O101" s="2">
        <v>1</v>
      </c>
    </row>
    <row r="102" spans="8:15" x14ac:dyDescent="0.25">
      <c r="H102" s="43"/>
      <c r="I102" s="43"/>
      <c r="K102" s="3">
        <v>1</v>
      </c>
      <c r="L102" s="3">
        <v>1</v>
      </c>
      <c r="M102" s="3">
        <v>1</v>
      </c>
      <c r="O102" s="3">
        <v>1</v>
      </c>
    </row>
    <row r="103" spans="8:15" x14ac:dyDescent="0.25">
      <c r="H103" s="43"/>
      <c r="I103" s="43"/>
      <c r="K103" s="2">
        <v>1</v>
      </c>
      <c r="L103" s="2">
        <v>1</v>
      </c>
      <c r="M103" s="2">
        <v>1</v>
      </c>
      <c r="O103" s="2">
        <v>1</v>
      </c>
    </row>
    <row r="104" spans="8:15" x14ac:dyDescent="0.25">
      <c r="H104" s="43"/>
      <c r="I104" s="43"/>
      <c r="K104" s="3">
        <v>1</v>
      </c>
      <c r="L104" s="3">
        <v>1</v>
      </c>
      <c r="M104" s="3">
        <v>1</v>
      </c>
      <c r="O104" s="3">
        <v>1</v>
      </c>
    </row>
    <row r="105" spans="8:15" x14ac:dyDescent="0.25">
      <c r="H105" s="43"/>
      <c r="I105" s="43"/>
      <c r="K105" s="2">
        <v>1</v>
      </c>
      <c r="L105" s="2">
        <v>1</v>
      </c>
      <c r="M105" s="2">
        <v>1</v>
      </c>
      <c r="O105" s="2">
        <v>1</v>
      </c>
    </row>
    <row r="106" spans="8:15" x14ac:dyDescent="0.25">
      <c r="H106" s="43"/>
      <c r="I106" s="43"/>
      <c r="K106" s="3">
        <v>1</v>
      </c>
      <c r="L106" s="3">
        <v>1</v>
      </c>
      <c r="M106" s="3">
        <v>1</v>
      </c>
      <c r="O106" s="3">
        <v>2</v>
      </c>
    </row>
    <row r="107" spans="8:15" x14ac:dyDescent="0.25">
      <c r="H107" s="43"/>
      <c r="I107" s="43"/>
      <c r="K107" s="2">
        <v>1</v>
      </c>
      <c r="L107" s="2">
        <v>1</v>
      </c>
      <c r="M107" s="2">
        <v>1</v>
      </c>
      <c r="O107" s="2">
        <v>1</v>
      </c>
    </row>
    <row r="108" spans="8:15" x14ac:dyDescent="0.25">
      <c r="H108" s="43"/>
      <c r="I108" s="43"/>
      <c r="K108" s="3">
        <v>1</v>
      </c>
      <c r="L108" s="3">
        <v>1</v>
      </c>
      <c r="M108" s="3">
        <v>1</v>
      </c>
      <c r="O108" s="3">
        <v>1</v>
      </c>
    </row>
    <row r="109" spans="8:15" x14ac:dyDescent="0.25">
      <c r="H109" s="43"/>
      <c r="I109" s="43"/>
      <c r="K109" s="2">
        <v>1</v>
      </c>
      <c r="L109" s="2">
        <v>1</v>
      </c>
      <c r="M109" s="2">
        <v>2</v>
      </c>
      <c r="O109" s="2">
        <v>1</v>
      </c>
    </row>
    <row r="110" spans="8:15" x14ac:dyDescent="0.25">
      <c r="H110" s="43"/>
      <c r="I110" s="43"/>
      <c r="K110" s="3">
        <v>1</v>
      </c>
      <c r="L110" s="3">
        <v>1</v>
      </c>
      <c r="M110" s="3">
        <v>3</v>
      </c>
      <c r="O110" s="3">
        <v>1</v>
      </c>
    </row>
    <row r="111" spans="8:15" x14ac:dyDescent="0.25">
      <c r="H111" s="43"/>
      <c r="I111" s="43"/>
      <c r="K111" s="2">
        <v>1</v>
      </c>
      <c r="L111" s="2">
        <v>1</v>
      </c>
      <c r="M111" s="2">
        <v>1</v>
      </c>
      <c r="O111" s="2">
        <v>1</v>
      </c>
    </row>
    <row r="112" spans="8:15" x14ac:dyDescent="0.25">
      <c r="H112" s="43"/>
      <c r="I112" s="43"/>
      <c r="K112" s="3">
        <v>1</v>
      </c>
      <c r="L112" s="3">
        <v>1</v>
      </c>
      <c r="M112" s="3">
        <v>1</v>
      </c>
      <c r="O112" s="3">
        <v>3</v>
      </c>
    </row>
    <row r="113" spans="8:15" x14ac:dyDescent="0.25">
      <c r="H113" s="43"/>
      <c r="I113" s="43"/>
      <c r="K113" s="2">
        <v>1</v>
      </c>
      <c r="L113" s="2">
        <v>1</v>
      </c>
      <c r="M113" s="2">
        <v>1</v>
      </c>
      <c r="O113" s="2">
        <v>1</v>
      </c>
    </row>
    <row r="114" spans="8:15" x14ac:dyDescent="0.25">
      <c r="H114" s="43"/>
      <c r="I114" s="43"/>
      <c r="K114" s="3">
        <v>1</v>
      </c>
      <c r="L114" s="3">
        <v>1</v>
      </c>
      <c r="M114" s="3">
        <v>1</v>
      </c>
      <c r="O114" s="3">
        <v>1</v>
      </c>
    </row>
    <row r="115" spans="8:15" x14ac:dyDescent="0.25">
      <c r="H115" s="43"/>
      <c r="I115" s="43"/>
      <c r="K115" s="2">
        <v>1</v>
      </c>
      <c r="L115" s="2">
        <v>1</v>
      </c>
      <c r="M115" s="2">
        <v>1</v>
      </c>
      <c r="O115" s="2">
        <v>1</v>
      </c>
    </row>
    <row r="116" spans="8:15" x14ac:dyDescent="0.25">
      <c r="H116" s="43"/>
      <c r="I116" s="43"/>
      <c r="K116" s="3">
        <v>1</v>
      </c>
      <c r="L116" s="3">
        <v>1</v>
      </c>
      <c r="M116" s="3">
        <v>1</v>
      </c>
      <c r="O116" s="3">
        <v>1</v>
      </c>
    </row>
    <row r="117" spans="8:15" x14ac:dyDescent="0.25">
      <c r="H117" s="43"/>
      <c r="I117" s="43"/>
      <c r="K117" s="2">
        <v>1</v>
      </c>
      <c r="L117" s="2">
        <v>1</v>
      </c>
      <c r="M117" s="2">
        <v>1</v>
      </c>
      <c r="O117" s="2">
        <v>1</v>
      </c>
    </row>
    <row r="118" spans="8:15" x14ac:dyDescent="0.25">
      <c r="H118" s="43"/>
      <c r="I118" s="43"/>
      <c r="K118" s="3">
        <v>1</v>
      </c>
      <c r="L118" s="3">
        <v>1</v>
      </c>
      <c r="M118" s="3">
        <v>1</v>
      </c>
      <c r="O118" s="3">
        <v>1</v>
      </c>
    </row>
    <row r="119" spans="8:15" x14ac:dyDescent="0.25">
      <c r="H119" s="43"/>
      <c r="I119" s="43"/>
      <c r="K119" s="2">
        <v>1</v>
      </c>
      <c r="L119" s="2">
        <v>1</v>
      </c>
      <c r="M119" s="2">
        <v>1</v>
      </c>
      <c r="O119" s="2">
        <v>1</v>
      </c>
    </row>
    <row r="120" spans="8:15" x14ac:dyDescent="0.25">
      <c r="H120" s="43"/>
      <c r="I120" s="43"/>
      <c r="K120" s="3">
        <v>1</v>
      </c>
      <c r="L120" s="3">
        <v>1</v>
      </c>
      <c r="M120" s="3">
        <v>1</v>
      </c>
      <c r="O120" s="3">
        <v>1</v>
      </c>
    </row>
    <row r="121" spans="8:15" x14ac:dyDescent="0.25">
      <c r="H121" s="43"/>
      <c r="I121" s="43"/>
      <c r="L121" s="2">
        <v>1</v>
      </c>
      <c r="M121" s="2">
        <v>1</v>
      </c>
      <c r="O121" s="2">
        <v>2</v>
      </c>
    </row>
    <row r="122" spans="8:15" x14ac:dyDescent="0.25">
      <c r="H122" s="43"/>
      <c r="I122" s="43"/>
      <c r="L122" s="3">
        <v>9</v>
      </c>
      <c r="M122" s="3">
        <v>1</v>
      </c>
      <c r="O122" s="3">
        <v>1</v>
      </c>
    </row>
    <row r="123" spans="8:15" x14ac:dyDescent="0.25">
      <c r="H123" s="43"/>
      <c r="I123" s="43"/>
      <c r="L123" s="2">
        <v>1</v>
      </c>
      <c r="M123" s="2">
        <v>1</v>
      </c>
      <c r="O123" s="2">
        <v>1</v>
      </c>
    </row>
    <row r="124" spans="8:15" x14ac:dyDescent="0.25">
      <c r="H124" s="43"/>
      <c r="I124" s="43"/>
      <c r="L124" s="3">
        <v>1</v>
      </c>
      <c r="M124" s="3">
        <v>2</v>
      </c>
      <c r="O124" s="3">
        <v>3</v>
      </c>
    </row>
    <row r="125" spans="8:15" x14ac:dyDescent="0.25">
      <c r="H125" s="43"/>
      <c r="I125" s="43"/>
      <c r="L125" s="2">
        <v>1</v>
      </c>
      <c r="M125" s="2">
        <v>1</v>
      </c>
      <c r="O125" s="2">
        <v>2</v>
      </c>
    </row>
    <row r="126" spans="8:15" x14ac:dyDescent="0.25">
      <c r="H126" s="43"/>
      <c r="I126" s="43"/>
      <c r="L126" s="3">
        <v>1</v>
      </c>
      <c r="M126" s="3">
        <v>1</v>
      </c>
      <c r="O126" s="3">
        <v>1</v>
      </c>
    </row>
    <row r="127" spans="8:15" x14ac:dyDescent="0.25">
      <c r="H127" s="43"/>
      <c r="I127" s="43"/>
      <c r="L127" s="2">
        <v>1</v>
      </c>
      <c r="M127" s="2">
        <v>1</v>
      </c>
      <c r="O127" s="2">
        <v>1</v>
      </c>
    </row>
    <row r="128" spans="8:15" x14ac:dyDescent="0.25">
      <c r="H128" s="43"/>
      <c r="I128" s="43"/>
      <c r="L128" s="3">
        <v>1</v>
      </c>
      <c r="M128" s="3">
        <v>2</v>
      </c>
      <c r="O128" s="3">
        <v>1</v>
      </c>
    </row>
    <row r="129" spans="12:15" x14ac:dyDescent="0.25">
      <c r="L129" s="2">
        <v>1</v>
      </c>
      <c r="M129" s="2">
        <v>1</v>
      </c>
      <c r="O129" s="2">
        <v>1</v>
      </c>
    </row>
    <row r="130" spans="12:15" x14ac:dyDescent="0.25">
      <c r="L130" s="3">
        <v>1</v>
      </c>
      <c r="M130" s="3">
        <v>2</v>
      </c>
      <c r="O130" s="3">
        <v>1</v>
      </c>
    </row>
    <row r="131" spans="12:15" x14ac:dyDescent="0.25">
      <c r="L131" s="2">
        <v>1</v>
      </c>
      <c r="M131" s="2">
        <v>1</v>
      </c>
      <c r="O131" s="2">
        <v>1</v>
      </c>
    </row>
    <row r="132" spans="12:15" x14ac:dyDescent="0.25">
      <c r="L132" s="3">
        <v>2</v>
      </c>
      <c r="M132" s="3">
        <v>1</v>
      </c>
      <c r="O132" s="3">
        <v>2</v>
      </c>
    </row>
    <row r="133" spans="12:15" x14ac:dyDescent="0.25">
      <c r="L133" s="2">
        <v>1</v>
      </c>
      <c r="M133" s="2">
        <v>1</v>
      </c>
      <c r="O133" s="2">
        <v>1</v>
      </c>
    </row>
    <row r="134" spans="12:15" x14ac:dyDescent="0.25">
      <c r="L134" s="3">
        <v>1</v>
      </c>
      <c r="M134" s="3">
        <v>1</v>
      </c>
      <c r="O134" s="3">
        <v>1</v>
      </c>
    </row>
    <row r="135" spans="12:15" x14ac:dyDescent="0.25">
      <c r="L135" s="2">
        <v>1</v>
      </c>
      <c r="M135" s="2">
        <v>1</v>
      </c>
      <c r="O135" s="2">
        <v>1</v>
      </c>
    </row>
    <row r="136" spans="12:15" x14ac:dyDescent="0.25">
      <c r="L136" s="3">
        <v>1</v>
      </c>
      <c r="M136" s="3">
        <v>1</v>
      </c>
      <c r="O136" s="3">
        <v>1</v>
      </c>
    </row>
    <row r="137" spans="12:15" x14ac:dyDescent="0.25">
      <c r="L137" s="2">
        <v>1</v>
      </c>
      <c r="M137" s="2">
        <v>1</v>
      </c>
      <c r="O137" s="2">
        <v>1</v>
      </c>
    </row>
    <row r="138" spans="12:15" x14ac:dyDescent="0.25">
      <c r="L138" s="3">
        <v>3</v>
      </c>
      <c r="M138" s="3">
        <v>2</v>
      </c>
      <c r="O138" s="3">
        <v>1</v>
      </c>
    </row>
    <row r="139" spans="12:15" x14ac:dyDescent="0.25">
      <c r="L139" s="2">
        <v>1</v>
      </c>
      <c r="M139" s="2">
        <v>2</v>
      </c>
      <c r="O139" s="2">
        <v>1</v>
      </c>
    </row>
    <row r="140" spans="12:15" x14ac:dyDescent="0.25">
      <c r="L140" s="3">
        <v>1</v>
      </c>
      <c r="M140" s="3">
        <v>1</v>
      </c>
      <c r="O140" s="3">
        <v>2</v>
      </c>
    </row>
    <row r="141" spans="12:15" x14ac:dyDescent="0.25">
      <c r="L141" s="2">
        <v>1</v>
      </c>
      <c r="M141" s="2">
        <v>1</v>
      </c>
      <c r="O141" s="2">
        <v>1</v>
      </c>
    </row>
    <row r="142" spans="12:15" x14ac:dyDescent="0.25">
      <c r="L142" s="3">
        <v>1</v>
      </c>
      <c r="M142" s="3">
        <v>1</v>
      </c>
      <c r="O142" s="3">
        <v>1</v>
      </c>
    </row>
    <row r="143" spans="12:15" x14ac:dyDescent="0.25">
      <c r="L143" s="2">
        <v>1</v>
      </c>
      <c r="M143" s="2">
        <v>1</v>
      </c>
      <c r="O143" s="2">
        <v>2</v>
      </c>
    </row>
    <row r="144" spans="12:15" x14ac:dyDescent="0.25">
      <c r="L144" s="3">
        <v>1</v>
      </c>
      <c r="M144" s="3">
        <v>1</v>
      </c>
      <c r="O144" s="3">
        <v>1</v>
      </c>
    </row>
    <row r="145" spans="12:15" x14ac:dyDescent="0.25">
      <c r="L145" s="2">
        <v>1</v>
      </c>
      <c r="M145" s="2">
        <v>4</v>
      </c>
      <c r="O145" s="2">
        <v>1</v>
      </c>
    </row>
    <row r="146" spans="12:15" x14ac:dyDescent="0.25">
      <c r="L146" s="3">
        <v>1</v>
      </c>
      <c r="M146" s="3">
        <v>1</v>
      </c>
      <c r="O146" s="3">
        <v>1</v>
      </c>
    </row>
    <row r="147" spans="12:15" x14ac:dyDescent="0.25">
      <c r="L147" s="2">
        <v>1</v>
      </c>
      <c r="M147" s="2">
        <v>1</v>
      </c>
      <c r="O147" s="2">
        <v>3</v>
      </c>
    </row>
    <row r="148" spans="12:15" x14ac:dyDescent="0.25">
      <c r="L148" s="3">
        <v>1</v>
      </c>
      <c r="M148" s="3">
        <v>1</v>
      </c>
      <c r="O148" s="3">
        <v>1</v>
      </c>
    </row>
    <row r="149" spans="12:15" x14ac:dyDescent="0.25">
      <c r="L149" s="2">
        <v>1</v>
      </c>
      <c r="M149" s="2">
        <v>1</v>
      </c>
      <c r="O149" s="2">
        <v>1</v>
      </c>
    </row>
    <row r="150" spans="12:15" x14ac:dyDescent="0.25">
      <c r="L150" s="3">
        <v>2</v>
      </c>
      <c r="M150" s="3">
        <v>1</v>
      </c>
      <c r="O150" s="3">
        <v>1</v>
      </c>
    </row>
    <row r="151" spans="12:15" x14ac:dyDescent="0.25">
      <c r="L151" s="2">
        <v>1</v>
      </c>
      <c r="M151" s="2">
        <v>1</v>
      </c>
      <c r="O151" s="2">
        <v>1</v>
      </c>
    </row>
    <row r="152" spans="12:15" x14ac:dyDescent="0.25">
      <c r="L152" s="3">
        <v>1</v>
      </c>
      <c r="M152" s="3">
        <v>2</v>
      </c>
      <c r="O152" s="3">
        <v>1</v>
      </c>
    </row>
    <row r="153" spans="12:15" x14ac:dyDescent="0.25">
      <c r="L153" s="2">
        <v>1</v>
      </c>
      <c r="M153" s="2">
        <v>1</v>
      </c>
      <c r="O153" s="2">
        <v>1</v>
      </c>
    </row>
    <row r="154" spans="12:15" x14ac:dyDescent="0.25">
      <c r="L154" s="3">
        <v>1</v>
      </c>
      <c r="M154" s="3">
        <v>2</v>
      </c>
      <c r="O154" s="3">
        <v>1</v>
      </c>
    </row>
    <row r="155" spans="12:15" x14ac:dyDescent="0.25">
      <c r="L155" s="2">
        <v>1</v>
      </c>
      <c r="M155" s="2">
        <v>1</v>
      </c>
      <c r="O155" s="2">
        <v>1</v>
      </c>
    </row>
    <row r="156" spans="12:15" x14ac:dyDescent="0.25">
      <c r="L156" s="3">
        <v>1</v>
      </c>
      <c r="M156" s="3">
        <v>1</v>
      </c>
      <c r="O156" s="3">
        <v>1</v>
      </c>
    </row>
    <row r="157" spans="12:15" x14ac:dyDescent="0.25">
      <c r="L157" s="2">
        <v>1</v>
      </c>
      <c r="M157" s="2">
        <v>1</v>
      </c>
      <c r="O157" s="2">
        <v>1</v>
      </c>
    </row>
    <row r="158" spans="12:15" x14ac:dyDescent="0.25">
      <c r="L158" s="3">
        <v>1</v>
      </c>
      <c r="M158" s="3">
        <v>1</v>
      </c>
      <c r="O158" s="3">
        <v>1</v>
      </c>
    </row>
    <row r="159" spans="12:15" x14ac:dyDescent="0.25">
      <c r="L159" s="2">
        <v>1</v>
      </c>
      <c r="M159" s="2">
        <v>1</v>
      </c>
      <c r="O159" s="2">
        <v>1</v>
      </c>
    </row>
    <row r="160" spans="12:15" x14ac:dyDescent="0.25">
      <c r="L160" s="3">
        <v>1</v>
      </c>
      <c r="M160" s="3">
        <v>1</v>
      </c>
      <c r="O160" s="3">
        <v>1</v>
      </c>
    </row>
    <row r="161" spans="12:15" x14ac:dyDescent="0.25">
      <c r="L161" s="2">
        <v>1</v>
      </c>
      <c r="M161" s="2">
        <v>1</v>
      </c>
      <c r="O161" s="2">
        <v>1</v>
      </c>
    </row>
    <row r="162" spans="12:15" x14ac:dyDescent="0.25">
      <c r="L162" s="3">
        <v>1</v>
      </c>
      <c r="M162" s="3">
        <v>1</v>
      </c>
      <c r="O162" s="3">
        <v>1</v>
      </c>
    </row>
    <row r="163" spans="12:15" x14ac:dyDescent="0.25">
      <c r="L163" s="2">
        <v>1</v>
      </c>
      <c r="M163" s="2">
        <v>1</v>
      </c>
      <c r="O163" s="2">
        <v>1</v>
      </c>
    </row>
    <row r="164" spans="12:15" x14ac:dyDescent="0.25">
      <c r="L164" s="3">
        <v>1</v>
      </c>
      <c r="M164" s="3">
        <v>1</v>
      </c>
      <c r="O164" s="3">
        <v>1</v>
      </c>
    </row>
    <row r="165" spans="12:15" x14ac:dyDescent="0.25">
      <c r="L165" s="2">
        <v>1</v>
      </c>
      <c r="M165" s="2">
        <v>1</v>
      </c>
      <c r="O165" s="2">
        <v>1</v>
      </c>
    </row>
    <row r="166" spans="12:15" x14ac:dyDescent="0.25">
      <c r="L166" s="3">
        <v>1</v>
      </c>
      <c r="M166" s="3">
        <v>1</v>
      </c>
      <c r="O166" s="3">
        <v>1</v>
      </c>
    </row>
    <row r="167" spans="12:15" x14ac:dyDescent="0.25">
      <c r="L167" s="2">
        <v>1</v>
      </c>
      <c r="M167" s="2">
        <v>1</v>
      </c>
      <c r="O167" s="2">
        <v>1</v>
      </c>
    </row>
    <row r="168" spans="12:15" x14ac:dyDescent="0.25">
      <c r="L168" s="3">
        <v>1</v>
      </c>
      <c r="M168" s="3">
        <v>1</v>
      </c>
      <c r="O168" s="3">
        <v>1</v>
      </c>
    </row>
    <row r="169" spans="12:15" x14ac:dyDescent="0.25">
      <c r="L169" s="2">
        <v>3</v>
      </c>
      <c r="M169" s="2">
        <v>2</v>
      </c>
      <c r="O169" s="2">
        <v>2</v>
      </c>
    </row>
    <row r="170" spans="12:15" x14ac:dyDescent="0.25">
      <c r="L170" s="3">
        <v>1</v>
      </c>
      <c r="M170" s="3">
        <v>1</v>
      </c>
      <c r="O170" s="3">
        <v>1</v>
      </c>
    </row>
    <row r="171" spans="12:15" x14ac:dyDescent="0.25">
      <c r="L171" s="2">
        <v>1</v>
      </c>
      <c r="M171" s="2">
        <v>1</v>
      </c>
      <c r="O171" s="2">
        <v>1</v>
      </c>
    </row>
    <row r="172" spans="12:15" x14ac:dyDescent="0.25">
      <c r="L172" s="3">
        <v>1</v>
      </c>
      <c r="M172" s="3">
        <v>2</v>
      </c>
      <c r="O172" s="3">
        <v>1</v>
      </c>
    </row>
    <row r="173" spans="12:15" x14ac:dyDescent="0.25">
      <c r="L173" s="2">
        <v>1</v>
      </c>
      <c r="M173" s="2">
        <v>1</v>
      </c>
      <c r="O173" s="2">
        <v>1</v>
      </c>
    </row>
    <row r="174" spans="12:15" x14ac:dyDescent="0.25">
      <c r="L174" s="3">
        <v>1</v>
      </c>
      <c r="M174" s="3">
        <v>1</v>
      </c>
      <c r="O174" s="3">
        <v>1</v>
      </c>
    </row>
    <row r="175" spans="12:15" x14ac:dyDescent="0.25">
      <c r="L175" s="2">
        <v>1</v>
      </c>
      <c r="M175" s="2">
        <v>2</v>
      </c>
      <c r="O175" s="2">
        <v>1</v>
      </c>
    </row>
    <row r="176" spans="12:15" x14ac:dyDescent="0.25">
      <c r="L176" s="3">
        <v>1</v>
      </c>
      <c r="M176" s="3">
        <v>1</v>
      </c>
      <c r="O176" s="3">
        <v>1</v>
      </c>
    </row>
    <row r="177" spans="12:15" x14ac:dyDescent="0.25">
      <c r="L177" s="2">
        <v>9</v>
      </c>
      <c r="M177" s="2">
        <v>1</v>
      </c>
      <c r="O177" s="2">
        <v>1</v>
      </c>
    </row>
    <row r="178" spans="12:15" x14ac:dyDescent="0.25">
      <c r="L178" s="3">
        <v>7</v>
      </c>
      <c r="M178" s="3">
        <v>3</v>
      </c>
      <c r="O178" s="3">
        <v>5</v>
      </c>
    </row>
    <row r="179" spans="12:15" x14ac:dyDescent="0.25">
      <c r="L179" s="2">
        <v>1</v>
      </c>
      <c r="M179" s="2">
        <v>1</v>
      </c>
      <c r="O179" s="2">
        <v>5</v>
      </c>
    </row>
    <row r="180" spans="12:15" x14ac:dyDescent="0.25">
      <c r="L180" s="3">
        <v>1</v>
      </c>
      <c r="M180" s="3">
        <v>1</v>
      </c>
      <c r="O180" s="3">
        <v>1</v>
      </c>
    </row>
    <row r="181" spans="12:15" x14ac:dyDescent="0.25">
      <c r="L181" s="2">
        <v>1</v>
      </c>
      <c r="M181" s="2">
        <v>1</v>
      </c>
      <c r="O181" s="2">
        <v>1</v>
      </c>
    </row>
    <row r="182" spans="12:15" x14ac:dyDescent="0.25">
      <c r="L182" s="3">
        <v>1</v>
      </c>
      <c r="M182" s="3">
        <v>1</v>
      </c>
      <c r="O182" s="3">
        <v>1</v>
      </c>
    </row>
    <row r="183" spans="12:15" x14ac:dyDescent="0.25">
      <c r="L183" s="2">
        <v>1</v>
      </c>
      <c r="M183" s="2">
        <v>2</v>
      </c>
      <c r="O183" s="2">
        <v>1</v>
      </c>
    </row>
    <row r="184" spans="12:15" x14ac:dyDescent="0.25">
      <c r="L184" s="3">
        <v>1</v>
      </c>
      <c r="M184" s="3">
        <v>1</v>
      </c>
      <c r="O184" s="3">
        <v>1</v>
      </c>
    </row>
    <row r="185" spans="12:15" x14ac:dyDescent="0.25">
      <c r="L185" s="2">
        <v>1</v>
      </c>
      <c r="M185" s="2">
        <v>1</v>
      </c>
      <c r="O185" s="2">
        <v>1</v>
      </c>
    </row>
    <row r="186" spans="12:15" x14ac:dyDescent="0.25">
      <c r="L186" s="3">
        <v>1</v>
      </c>
      <c r="M186" s="3">
        <v>1</v>
      </c>
      <c r="O186" s="3">
        <v>1</v>
      </c>
    </row>
    <row r="187" spans="12:15" x14ac:dyDescent="0.25">
      <c r="L187" s="2">
        <v>1</v>
      </c>
      <c r="M187" s="2">
        <v>1</v>
      </c>
      <c r="O187" s="2">
        <v>1</v>
      </c>
    </row>
    <row r="188" spans="12:15" x14ac:dyDescent="0.25">
      <c r="L188" s="3">
        <v>1</v>
      </c>
      <c r="M188" s="3">
        <v>1</v>
      </c>
      <c r="O188" s="3">
        <v>2</v>
      </c>
    </row>
    <row r="189" spans="12:15" x14ac:dyDescent="0.25">
      <c r="L189" s="2">
        <v>1</v>
      </c>
      <c r="M189" s="2">
        <v>1</v>
      </c>
      <c r="O189" s="2">
        <v>1</v>
      </c>
    </row>
    <row r="190" spans="12:15" x14ac:dyDescent="0.25">
      <c r="L190" s="3">
        <v>1</v>
      </c>
      <c r="M190" s="3">
        <v>1</v>
      </c>
      <c r="O190" s="3">
        <v>1</v>
      </c>
    </row>
    <row r="191" spans="12:15" x14ac:dyDescent="0.25">
      <c r="L191" s="2">
        <v>1</v>
      </c>
      <c r="M191" s="2">
        <v>1</v>
      </c>
      <c r="O191" s="2">
        <v>1</v>
      </c>
    </row>
    <row r="192" spans="12:15" x14ac:dyDescent="0.25">
      <c r="L192" s="3">
        <v>1</v>
      </c>
      <c r="M192" s="3">
        <v>5</v>
      </c>
      <c r="O192" s="3">
        <v>1</v>
      </c>
    </row>
    <row r="193" spans="12:15" x14ac:dyDescent="0.25">
      <c r="L193" s="2">
        <v>1</v>
      </c>
      <c r="M193" s="2">
        <v>1</v>
      </c>
      <c r="O193" s="2">
        <v>3</v>
      </c>
    </row>
    <row r="194" spans="12:15" x14ac:dyDescent="0.25">
      <c r="L194" s="3">
        <v>1</v>
      </c>
      <c r="M194" s="3">
        <v>1</v>
      </c>
      <c r="O194" s="3">
        <v>2</v>
      </c>
    </row>
    <row r="195" spans="12:15" x14ac:dyDescent="0.25">
      <c r="L195" s="2">
        <v>1</v>
      </c>
      <c r="M195" s="2">
        <v>1</v>
      </c>
      <c r="O195" s="2">
        <v>1</v>
      </c>
    </row>
    <row r="196" spans="12:15" x14ac:dyDescent="0.25">
      <c r="L196" s="3">
        <v>1</v>
      </c>
      <c r="M196" s="3">
        <v>1</v>
      </c>
      <c r="O196" s="3">
        <v>1</v>
      </c>
    </row>
    <row r="197" spans="12:15" x14ac:dyDescent="0.25">
      <c r="L197" s="2">
        <v>2</v>
      </c>
      <c r="M197" s="2">
        <v>4</v>
      </c>
      <c r="O197" s="2">
        <v>1</v>
      </c>
    </row>
    <row r="198" spans="12:15" x14ac:dyDescent="0.25">
      <c r="L198" s="3">
        <v>1</v>
      </c>
      <c r="M198" s="3">
        <v>1</v>
      </c>
      <c r="O198" s="3">
        <v>1</v>
      </c>
    </row>
    <row r="199" spans="12:15" x14ac:dyDescent="0.25">
      <c r="L199" s="2">
        <v>1</v>
      </c>
      <c r="M199" s="2">
        <v>1</v>
      </c>
      <c r="O199" s="2">
        <v>1</v>
      </c>
    </row>
    <row r="200" spans="12:15" x14ac:dyDescent="0.25">
      <c r="L200" s="3">
        <v>1</v>
      </c>
      <c r="M200" s="3">
        <v>1</v>
      </c>
      <c r="O200" s="3">
        <v>1</v>
      </c>
    </row>
    <row r="201" spans="12:15" x14ac:dyDescent="0.25">
      <c r="L201" s="2">
        <v>1</v>
      </c>
      <c r="M201" s="2">
        <v>2</v>
      </c>
      <c r="O201" s="2">
        <v>1</v>
      </c>
    </row>
    <row r="202" spans="12:15" x14ac:dyDescent="0.25">
      <c r="L202" s="3">
        <v>1</v>
      </c>
      <c r="M202" s="3">
        <v>1</v>
      </c>
      <c r="O202" s="3">
        <v>1</v>
      </c>
    </row>
    <row r="203" spans="12:15" x14ac:dyDescent="0.25">
      <c r="L203" s="2">
        <v>1</v>
      </c>
      <c r="M203" s="2">
        <v>1</v>
      </c>
      <c r="O203" s="2">
        <v>3</v>
      </c>
    </row>
    <row r="204" spans="12:15" x14ac:dyDescent="0.25">
      <c r="L204" s="3">
        <v>7</v>
      </c>
      <c r="M204" s="3">
        <v>1</v>
      </c>
      <c r="O204" s="3">
        <v>1</v>
      </c>
    </row>
    <row r="205" spans="12:15" x14ac:dyDescent="0.25">
      <c r="L205" s="2">
        <v>1</v>
      </c>
      <c r="M205" s="2">
        <v>1</v>
      </c>
      <c r="O205" s="2">
        <v>1</v>
      </c>
    </row>
    <row r="206" spans="12:15" x14ac:dyDescent="0.25">
      <c r="L206" s="3">
        <v>2</v>
      </c>
      <c r="M206" s="3">
        <v>1</v>
      </c>
      <c r="O206" s="3">
        <v>1</v>
      </c>
    </row>
    <row r="207" spans="12:15" x14ac:dyDescent="0.25">
      <c r="L207" s="2">
        <v>1</v>
      </c>
      <c r="M207" s="2">
        <v>1</v>
      </c>
      <c r="O207" s="2">
        <v>1</v>
      </c>
    </row>
    <row r="208" spans="12:15" x14ac:dyDescent="0.25">
      <c r="L208" s="3">
        <v>1</v>
      </c>
      <c r="M208" s="3">
        <v>1</v>
      </c>
      <c r="O208" s="3">
        <v>1</v>
      </c>
    </row>
    <row r="209" spans="12:15" x14ac:dyDescent="0.25">
      <c r="L209" s="2">
        <v>1</v>
      </c>
      <c r="M209" s="2">
        <v>1</v>
      </c>
      <c r="O209" s="2">
        <v>1</v>
      </c>
    </row>
    <row r="210" spans="12:15" x14ac:dyDescent="0.25">
      <c r="L210" s="3">
        <v>3</v>
      </c>
      <c r="M210" s="3">
        <v>1</v>
      </c>
      <c r="O210" s="3">
        <v>1</v>
      </c>
    </row>
    <row r="211" spans="12:15" x14ac:dyDescent="0.25">
      <c r="L211" s="2">
        <v>1</v>
      </c>
      <c r="M211" s="2">
        <v>1</v>
      </c>
      <c r="O211" s="2">
        <v>1</v>
      </c>
    </row>
    <row r="212" spans="12:15" x14ac:dyDescent="0.25">
      <c r="L212" s="3">
        <v>1</v>
      </c>
      <c r="M212" s="3">
        <v>1</v>
      </c>
      <c r="O212" s="3">
        <v>1</v>
      </c>
    </row>
    <row r="213" spans="12:15" x14ac:dyDescent="0.25">
      <c r="L213" s="2">
        <v>1</v>
      </c>
      <c r="M213" s="2">
        <v>1</v>
      </c>
      <c r="O213" s="2">
        <v>1</v>
      </c>
    </row>
    <row r="214" spans="12:15" x14ac:dyDescent="0.25">
      <c r="L214" s="3">
        <v>2</v>
      </c>
      <c r="M214" s="3">
        <v>1</v>
      </c>
      <c r="O214" s="3">
        <v>1</v>
      </c>
    </row>
    <row r="215" spans="12:15" x14ac:dyDescent="0.25">
      <c r="L215" s="2">
        <v>1</v>
      </c>
      <c r="M215" s="2">
        <v>1</v>
      </c>
      <c r="O215" s="2">
        <v>5</v>
      </c>
    </row>
    <row r="216" spans="12:15" x14ac:dyDescent="0.25">
      <c r="L216" s="3">
        <v>1</v>
      </c>
      <c r="M216" s="3">
        <v>1</v>
      </c>
      <c r="O216" s="3">
        <v>1</v>
      </c>
    </row>
    <row r="217" spans="12:15" x14ac:dyDescent="0.25">
      <c r="L217" s="2">
        <v>1</v>
      </c>
      <c r="M217" s="2">
        <v>1</v>
      </c>
      <c r="O217" s="2">
        <v>1</v>
      </c>
    </row>
    <row r="218" spans="12:15" x14ac:dyDescent="0.25">
      <c r="L218" s="3">
        <v>1</v>
      </c>
      <c r="M218" s="3">
        <v>1</v>
      </c>
      <c r="O218" s="3">
        <v>1</v>
      </c>
    </row>
    <row r="219" spans="12:15" x14ac:dyDescent="0.25">
      <c r="L219" s="2">
        <v>1</v>
      </c>
      <c r="M219" s="2">
        <v>1</v>
      </c>
      <c r="O219" s="2">
        <v>2</v>
      </c>
    </row>
    <row r="220" spans="12:15" x14ac:dyDescent="0.25">
      <c r="L220" s="3">
        <v>1</v>
      </c>
      <c r="M220" s="3">
        <v>1</v>
      </c>
      <c r="O220" s="3">
        <v>1</v>
      </c>
    </row>
    <row r="221" spans="12:15" x14ac:dyDescent="0.25">
      <c r="L221" s="2">
        <v>1</v>
      </c>
      <c r="M221" s="2">
        <v>1</v>
      </c>
      <c r="O221" s="2">
        <v>1</v>
      </c>
    </row>
    <row r="222" spans="12:15" x14ac:dyDescent="0.25">
      <c r="L222" s="3">
        <v>1</v>
      </c>
      <c r="M222" s="3">
        <v>1</v>
      </c>
      <c r="O222" s="3">
        <v>1</v>
      </c>
    </row>
    <row r="223" spans="12:15" x14ac:dyDescent="0.25">
      <c r="L223" s="2">
        <v>1</v>
      </c>
      <c r="M223" s="2">
        <v>1</v>
      </c>
      <c r="O223" s="2">
        <v>1</v>
      </c>
    </row>
    <row r="224" spans="12:15" x14ac:dyDescent="0.25">
      <c r="L224" s="3">
        <v>1</v>
      </c>
      <c r="M224" s="3">
        <v>2</v>
      </c>
      <c r="O224" s="3">
        <v>1</v>
      </c>
    </row>
    <row r="225" spans="12:15" x14ac:dyDescent="0.25">
      <c r="L225" s="2">
        <v>1</v>
      </c>
      <c r="M225" s="2">
        <v>1</v>
      </c>
      <c r="O225" s="2">
        <v>1</v>
      </c>
    </row>
    <row r="226" spans="12:15" x14ac:dyDescent="0.25">
      <c r="L226" s="3">
        <v>1</v>
      </c>
      <c r="M226" s="3">
        <v>1</v>
      </c>
      <c r="O226" s="3">
        <v>1</v>
      </c>
    </row>
    <row r="227" spans="12:15" x14ac:dyDescent="0.25">
      <c r="L227" s="2">
        <v>1</v>
      </c>
      <c r="M227" s="2">
        <v>1</v>
      </c>
      <c r="O227" s="2">
        <v>6</v>
      </c>
    </row>
    <row r="228" spans="12:15" x14ac:dyDescent="0.25">
      <c r="L228" s="3">
        <v>1</v>
      </c>
      <c r="M228" s="3">
        <v>1</v>
      </c>
      <c r="O228" s="3">
        <v>2</v>
      </c>
    </row>
    <row r="229" spans="12:15" x14ac:dyDescent="0.25">
      <c r="L229" s="2">
        <v>1</v>
      </c>
      <c r="M229" s="2">
        <v>1</v>
      </c>
      <c r="O229" s="2">
        <v>1</v>
      </c>
    </row>
    <row r="230" spans="12:15" x14ac:dyDescent="0.25">
      <c r="L230" s="3">
        <v>1</v>
      </c>
      <c r="M230" s="3">
        <v>1</v>
      </c>
      <c r="O230" s="3">
        <v>2</v>
      </c>
    </row>
    <row r="231" spans="12:15" x14ac:dyDescent="0.25">
      <c r="L231" s="2">
        <v>4</v>
      </c>
      <c r="M231" s="2">
        <v>1</v>
      </c>
      <c r="O231" s="2">
        <v>1</v>
      </c>
    </row>
    <row r="232" spans="12:15" x14ac:dyDescent="0.25">
      <c r="L232" s="3">
        <v>1</v>
      </c>
      <c r="M232" s="3">
        <v>1</v>
      </c>
      <c r="O232" s="3">
        <v>1</v>
      </c>
    </row>
    <row r="233" spans="12:15" x14ac:dyDescent="0.25">
      <c r="L233" s="2">
        <v>1</v>
      </c>
      <c r="M233" s="2">
        <v>1</v>
      </c>
      <c r="O233" s="2">
        <v>2</v>
      </c>
    </row>
    <row r="234" spans="12:15" x14ac:dyDescent="0.25">
      <c r="L234" s="3">
        <v>1</v>
      </c>
      <c r="M234" s="3">
        <v>1</v>
      </c>
      <c r="O234" s="3">
        <v>1</v>
      </c>
    </row>
    <row r="235" spans="12:15" x14ac:dyDescent="0.25">
      <c r="L235" s="2">
        <v>1</v>
      </c>
      <c r="M235" s="2">
        <v>1</v>
      </c>
      <c r="O235" s="2">
        <v>1</v>
      </c>
    </row>
    <row r="236" spans="12:15" x14ac:dyDescent="0.25">
      <c r="L236" s="3">
        <v>1</v>
      </c>
      <c r="M236" s="3">
        <v>1</v>
      </c>
      <c r="O236" s="3">
        <v>1</v>
      </c>
    </row>
    <row r="237" spans="12:15" x14ac:dyDescent="0.25">
      <c r="L237" s="2">
        <v>1</v>
      </c>
      <c r="M237" s="2">
        <v>1</v>
      </c>
      <c r="O237" s="2">
        <v>1</v>
      </c>
    </row>
    <row r="238" spans="12:15" x14ac:dyDescent="0.25">
      <c r="L238" s="3">
        <v>1</v>
      </c>
      <c r="M238" s="3">
        <v>1</v>
      </c>
      <c r="O238" s="3">
        <v>2</v>
      </c>
    </row>
    <row r="239" spans="12:15" x14ac:dyDescent="0.25">
      <c r="L239" s="2">
        <v>1</v>
      </c>
      <c r="M239" s="2">
        <v>1</v>
      </c>
      <c r="O239" s="2">
        <v>1</v>
      </c>
    </row>
    <row r="240" spans="12:15" x14ac:dyDescent="0.25">
      <c r="L240" s="3">
        <v>1</v>
      </c>
      <c r="M240" s="3">
        <v>1</v>
      </c>
      <c r="O240" s="3">
        <v>1</v>
      </c>
    </row>
    <row r="241" spans="12:15" x14ac:dyDescent="0.25">
      <c r="L241" s="2">
        <v>3</v>
      </c>
      <c r="M241" s="2">
        <v>1</v>
      </c>
      <c r="O241" s="2">
        <v>1</v>
      </c>
    </row>
    <row r="242" spans="12:15" x14ac:dyDescent="0.25">
      <c r="L242" s="3">
        <v>1</v>
      </c>
      <c r="M242" s="3">
        <v>1</v>
      </c>
      <c r="O242" s="3">
        <v>1</v>
      </c>
    </row>
    <row r="243" spans="12:15" x14ac:dyDescent="0.25">
      <c r="L243" s="2">
        <v>1</v>
      </c>
      <c r="M243" s="2">
        <v>3</v>
      </c>
      <c r="O243" s="2">
        <v>1</v>
      </c>
    </row>
    <row r="244" spans="12:15" x14ac:dyDescent="0.25">
      <c r="L244" s="3">
        <v>3</v>
      </c>
      <c r="M244" s="3">
        <v>1</v>
      </c>
      <c r="O244" s="3">
        <v>1</v>
      </c>
    </row>
    <row r="245" spans="12:15" x14ac:dyDescent="0.25">
      <c r="L245" s="2">
        <v>1</v>
      </c>
      <c r="M245" s="2">
        <v>1</v>
      </c>
      <c r="O245" s="2">
        <v>1</v>
      </c>
    </row>
    <row r="246" spans="12:15" x14ac:dyDescent="0.25">
      <c r="L246" s="3">
        <v>1</v>
      </c>
      <c r="M246" s="3">
        <v>1</v>
      </c>
      <c r="O246" s="3">
        <v>1</v>
      </c>
    </row>
    <row r="247" spans="12:15" x14ac:dyDescent="0.25">
      <c r="L247" s="2">
        <v>1</v>
      </c>
      <c r="M247" s="2">
        <v>1</v>
      </c>
      <c r="O247" s="2">
        <v>1</v>
      </c>
    </row>
    <row r="248" spans="12:15" x14ac:dyDescent="0.25">
      <c r="L248" s="3">
        <v>2</v>
      </c>
      <c r="M248" s="3">
        <v>1</v>
      </c>
      <c r="O248" s="3">
        <v>1</v>
      </c>
    </row>
    <row r="249" spans="12:15" x14ac:dyDescent="0.25">
      <c r="L249" s="2">
        <v>1</v>
      </c>
      <c r="M249" s="2">
        <v>12</v>
      </c>
      <c r="O249" s="2">
        <v>1</v>
      </c>
    </row>
    <row r="250" spans="12:15" x14ac:dyDescent="0.25">
      <c r="L250" s="3">
        <v>1</v>
      </c>
      <c r="M250" s="3">
        <v>1</v>
      </c>
      <c r="O250" s="3">
        <v>1</v>
      </c>
    </row>
    <row r="251" spans="12:15" x14ac:dyDescent="0.25">
      <c r="L251" s="2">
        <v>1</v>
      </c>
      <c r="M251" s="2">
        <v>4</v>
      </c>
      <c r="O251" s="2">
        <v>1</v>
      </c>
    </row>
    <row r="252" spans="12:15" x14ac:dyDescent="0.25">
      <c r="L252" s="3">
        <v>1</v>
      </c>
      <c r="M252" s="3">
        <v>1</v>
      </c>
      <c r="O252" s="3">
        <v>2</v>
      </c>
    </row>
    <row r="253" spans="12:15" x14ac:dyDescent="0.25">
      <c r="L253" s="2">
        <v>1</v>
      </c>
      <c r="M253" s="2">
        <v>1</v>
      </c>
      <c r="O253" s="2">
        <v>1</v>
      </c>
    </row>
    <row r="254" spans="12:15" x14ac:dyDescent="0.25">
      <c r="L254" s="3">
        <v>1</v>
      </c>
      <c r="M254" s="3">
        <v>3</v>
      </c>
      <c r="O254" s="3">
        <v>6</v>
      </c>
    </row>
    <row r="255" spans="12:15" x14ac:dyDescent="0.25">
      <c r="L255" s="2">
        <v>1</v>
      </c>
      <c r="M255" s="2">
        <v>1</v>
      </c>
      <c r="O255" s="2">
        <v>1</v>
      </c>
    </row>
    <row r="256" spans="12:15" x14ac:dyDescent="0.25">
      <c r="L256" s="3">
        <v>1</v>
      </c>
      <c r="M256" s="3">
        <v>1</v>
      </c>
      <c r="O256" s="3">
        <v>1</v>
      </c>
    </row>
    <row r="257" spans="12:15" x14ac:dyDescent="0.25">
      <c r="L257" s="2">
        <v>1</v>
      </c>
      <c r="M257" s="2">
        <v>1</v>
      </c>
      <c r="O257" s="2">
        <v>1</v>
      </c>
    </row>
    <row r="258" spans="12:15" x14ac:dyDescent="0.25">
      <c r="L258" s="3">
        <v>1</v>
      </c>
      <c r="M258" s="3">
        <v>1</v>
      </c>
      <c r="O258" s="3">
        <v>3</v>
      </c>
    </row>
    <row r="259" spans="12:15" x14ac:dyDescent="0.25">
      <c r="L259" s="2">
        <v>1</v>
      </c>
      <c r="M259" s="2">
        <v>1</v>
      </c>
      <c r="O259" s="2">
        <v>1</v>
      </c>
    </row>
    <row r="260" spans="12:15" x14ac:dyDescent="0.25">
      <c r="L260" s="3">
        <v>1</v>
      </c>
      <c r="M260" s="3">
        <v>1</v>
      </c>
      <c r="O260" s="3">
        <v>1</v>
      </c>
    </row>
    <row r="261" spans="12:15" x14ac:dyDescent="0.25">
      <c r="L261" s="2">
        <v>1</v>
      </c>
      <c r="M261" s="2">
        <v>1</v>
      </c>
      <c r="O261" s="2">
        <v>1</v>
      </c>
    </row>
    <row r="262" spans="12:15" x14ac:dyDescent="0.25">
      <c r="L262" s="3">
        <v>1</v>
      </c>
      <c r="M262" s="3">
        <v>1</v>
      </c>
      <c r="O262" s="3">
        <v>1</v>
      </c>
    </row>
    <row r="263" spans="12:15" x14ac:dyDescent="0.25">
      <c r="L263" s="2">
        <v>1</v>
      </c>
      <c r="M263" s="2">
        <v>2</v>
      </c>
      <c r="O263" s="2">
        <v>1</v>
      </c>
    </row>
    <row r="264" spans="12:15" x14ac:dyDescent="0.25">
      <c r="L264" s="3">
        <v>1</v>
      </c>
      <c r="M264" s="3">
        <v>2</v>
      </c>
      <c r="O264" s="3">
        <v>1</v>
      </c>
    </row>
    <row r="265" spans="12:15" x14ac:dyDescent="0.25">
      <c r="L265" s="2">
        <v>1</v>
      </c>
      <c r="M265" s="2">
        <v>1</v>
      </c>
      <c r="O265" s="2">
        <v>1</v>
      </c>
    </row>
    <row r="266" spans="12:15" x14ac:dyDescent="0.25">
      <c r="L266" s="3">
        <v>2</v>
      </c>
      <c r="M266" s="3">
        <v>1</v>
      </c>
      <c r="O266" s="3">
        <v>1</v>
      </c>
    </row>
    <row r="267" spans="12:15" x14ac:dyDescent="0.25">
      <c r="L267" s="2">
        <v>1</v>
      </c>
      <c r="M267" s="2">
        <v>1</v>
      </c>
      <c r="O267" s="2">
        <v>1</v>
      </c>
    </row>
    <row r="268" spans="12:15" x14ac:dyDescent="0.25">
      <c r="L268" s="3">
        <v>1</v>
      </c>
      <c r="M268" s="3">
        <v>1</v>
      </c>
      <c r="O268" s="3">
        <v>1</v>
      </c>
    </row>
    <row r="269" spans="12:15" x14ac:dyDescent="0.25">
      <c r="L269" s="2">
        <v>1</v>
      </c>
      <c r="M269" s="2">
        <v>1</v>
      </c>
      <c r="O269" s="2">
        <v>1</v>
      </c>
    </row>
    <row r="270" spans="12:15" x14ac:dyDescent="0.25">
      <c r="L270" s="3">
        <v>1</v>
      </c>
      <c r="M270" s="3">
        <v>1</v>
      </c>
      <c r="O270" s="3">
        <v>1</v>
      </c>
    </row>
    <row r="271" spans="12:15" x14ac:dyDescent="0.25">
      <c r="L271" s="2">
        <v>1</v>
      </c>
      <c r="M271" s="2">
        <v>1</v>
      </c>
      <c r="O271" s="2">
        <v>1</v>
      </c>
    </row>
    <row r="272" spans="12:15" x14ac:dyDescent="0.25">
      <c r="L272" s="3">
        <v>1</v>
      </c>
      <c r="M272" s="3">
        <v>1</v>
      </c>
      <c r="O272" s="3">
        <v>1</v>
      </c>
    </row>
    <row r="273" spans="12:15" x14ac:dyDescent="0.25">
      <c r="L273" s="2">
        <v>1</v>
      </c>
      <c r="M273" s="2">
        <v>4</v>
      </c>
      <c r="O273" s="2">
        <v>1</v>
      </c>
    </row>
    <row r="274" spans="12:15" x14ac:dyDescent="0.25">
      <c r="L274" s="3">
        <v>1</v>
      </c>
      <c r="M274" s="3">
        <v>1</v>
      </c>
      <c r="O274" s="3">
        <v>1</v>
      </c>
    </row>
    <row r="275" spans="12:15" x14ac:dyDescent="0.25">
      <c r="L275" s="2">
        <v>1</v>
      </c>
      <c r="M275" s="2">
        <v>1</v>
      </c>
      <c r="O275" s="2">
        <v>1</v>
      </c>
    </row>
    <row r="276" spans="12:15" x14ac:dyDescent="0.25">
      <c r="L276" s="3">
        <v>1</v>
      </c>
      <c r="M276" s="3">
        <v>1</v>
      </c>
      <c r="O276" s="3">
        <v>2</v>
      </c>
    </row>
    <row r="277" spans="12:15" x14ac:dyDescent="0.25">
      <c r="L277" s="2">
        <v>1</v>
      </c>
      <c r="M277" s="2">
        <v>2</v>
      </c>
      <c r="O277" s="2">
        <v>1</v>
      </c>
    </row>
    <row r="278" spans="12:15" x14ac:dyDescent="0.25">
      <c r="L278" s="3">
        <v>1</v>
      </c>
      <c r="M278" s="3">
        <v>1</v>
      </c>
      <c r="O278" s="3">
        <v>1</v>
      </c>
    </row>
    <row r="279" spans="12:15" x14ac:dyDescent="0.25">
      <c r="L279" s="2">
        <v>1</v>
      </c>
      <c r="M279" s="2">
        <v>1</v>
      </c>
      <c r="O279" s="2">
        <v>3</v>
      </c>
    </row>
    <row r="280" spans="12:15" x14ac:dyDescent="0.25">
      <c r="L280" s="3">
        <v>1</v>
      </c>
      <c r="M280" s="3">
        <v>3</v>
      </c>
      <c r="O280" s="3">
        <v>1</v>
      </c>
    </row>
    <row r="281" spans="12:15" x14ac:dyDescent="0.25">
      <c r="L281" s="2">
        <v>1</v>
      </c>
      <c r="M281" s="2">
        <v>1</v>
      </c>
      <c r="O281" s="2">
        <v>1</v>
      </c>
    </row>
    <row r="282" spans="12:15" x14ac:dyDescent="0.25">
      <c r="L282" s="3">
        <v>1</v>
      </c>
      <c r="M282" s="3">
        <v>1</v>
      </c>
      <c r="O282" s="3">
        <v>1</v>
      </c>
    </row>
    <row r="283" spans="12:15" x14ac:dyDescent="0.25">
      <c r="L283" s="2">
        <v>1</v>
      </c>
      <c r="M283" s="2">
        <v>1</v>
      </c>
      <c r="O283" s="2">
        <v>1</v>
      </c>
    </row>
    <row r="284" spans="12:15" x14ac:dyDescent="0.25">
      <c r="L284" s="3">
        <v>1</v>
      </c>
      <c r="M284" s="3">
        <v>1</v>
      </c>
      <c r="O284" s="3">
        <v>1</v>
      </c>
    </row>
    <row r="285" spans="12:15" x14ac:dyDescent="0.25">
      <c r="L285" s="2">
        <v>1</v>
      </c>
      <c r="M285" s="2">
        <v>1</v>
      </c>
      <c r="O285" s="2">
        <v>1</v>
      </c>
    </row>
    <row r="286" spans="12:15" x14ac:dyDescent="0.25">
      <c r="L286" s="3">
        <v>1</v>
      </c>
      <c r="M286" s="3">
        <v>1</v>
      </c>
      <c r="O286" s="3">
        <v>1</v>
      </c>
    </row>
    <row r="287" spans="12:15" x14ac:dyDescent="0.25">
      <c r="L287" s="2">
        <v>1</v>
      </c>
      <c r="M287" s="2">
        <v>1</v>
      </c>
      <c r="O287" s="2">
        <v>1</v>
      </c>
    </row>
    <row r="288" spans="12:15" x14ac:dyDescent="0.25">
      <c r="L288" s="3">
        <v>1</v>
      </c>
      <c r="M288" s="3">
        <v>1</v>
      </c>
      <c r="O288" s="3">
        <v>1</v>
      </c>
    </row>
    <row r="289" spans="12:15" x14ac:dyDescent="0.25">
      <c r="L289" s="2">
        <v>3</v>
      </c>
      <c r="M289" s="2">
        <v>1</v>
      </c>
      <c r="O289" s="2">
        <v>1</v>
      </c>
    </row>
    <row r="290" spans="12:15" x14ac:dyDescent="0.25">
      <c r="L290" s="3">
        <v>1</v>
      </c>
      <c r="M290" s="3">
        <v>1</v>
      </c>
      <c r="O290" s="3">
        <v>2</v>
      </c>
    </row>
    <row r="291" spans="12:15" x14ac:dyDescent="0.25">
      <c r="L291" s="2">
        <v>1</v>
      </c>
      <c r="M291" s="2">
        <v>1</v>
      </c>
      <c r="O291" s="2">
        <v>1</v>
      </c>
    </row>
    <row r="292" spans="12:15" x14ac:dyDescent="0.25">
      <c r="L292" s="3">
        <v>1</v>
      </c>
      <c r="M292" s="3">
        <v>1</v>
      </c>
      <c r="O292" s="3">
        <v>1</v>
      </c>
    </row>
    <row r="293" spans="12:15" x14ac:dyDescent="0.25">
      <c r="L293" s="2">
        <v>1</v>
      </c>
      <c r="M293" s="2">
        <v>1</v>
      </c>
      <c r="O293" s="2">
        <v>1</v>
      </c>
    </row>
    <row r="294" spans="12:15" x14ac:dyDescent="0.25">
      <c r="L294" s="3">
        <v>1</v>
      </c>
      <c r="M294" s="3">
        <v>1</v>
      </c>
      <c r="O294" s="3">
        <v>3</v>
      </c>
    </row>
    <row r="295" spans="12:15" x14ac:dyDescent="0.25">
      <c r="L295" s="2">
        <v>1</v>
      </c>
      <c r="M295" s="2">
        <v>1</v>
      </c>
      <c r="O295" s="2">
        <v>1</v>
      </c>
    </row>
    <row r="296" spans="12:15" x14ac:dyDescent="0.25">
      <c r="L296" s="3">
        <v>1</v>
      </c>
      <c r="M296" s="3">
        <v>1</v>
      </c>
      <c r="O296" s="3">
        <v>1</v>
      </c>
    </row>
    <row r="297" spans="12:15" x14ac:dyDescent="0.25">
      <c r="L297" s="2">
        <v>1</v>
      </c>
      <c r="M297" s="2">
        <v>1</v>
      </c>
      <c r="O297" s="2">
        <v>1</v>
      </c>
    </row>
    <row r="298" spans="12:15" x14ac:dyDescent="0.25">
      <c r="L298" s="3">
        <v>1</v>
      </c>
      <c r="M298" s="3">
        <v>1</v>
      </c>
      <c r="O298" s="3">
        <v>1</v>
      </c>
    </row>
    <row r="299" spans="12:15" x14ac:dyDescent="0.25">
      <c r="L299" s="2">
        <v>1</v>
      </c>
      <c r="M299" s="2">
        <v>9</v>
      </c>
      <c r="O299" s="2">
        <v>1</v>
      </c>
    </row>
    <row r="300" spans="12:15" x14ac:dyDescent="0.25">
      <c r="L300" s="3">
        <v>1</v>
      </c>
      <c r="M300" s="3">
        <v>1</v>
      </c>
      <c r="O300" s="3">
        <v>1</v>
      </c>
    </row>
    <row r="301" spans="12:15" x14ac:dyDescent="0.25">
      <c r="L301" s="2">
        <v>1</v>
      </c>
      <c r="M301" s="2">
        <v>1</v>
      </c>
      <c r="O301" s="2">
        <v>1</v>
      </c>
    </row>
    <row r="302" spans="12:15" x14ac:dyDescent="0.25">
      <c r="L302" s="3">
        <v>1</v>
      </c>
      <c r="M302" s="3">
        <v>1</v>
      </c>
      <c r="O302" s="3">
        <v>1</v>
      </c>
    </row>
    <row r="303" spans="12:15" x14ac:dyDescent="0.25">
      <c r="L303" s="2">
        <v>1</v>
      </c>
      <c r="M303" s="2">
        <v>1</v>
      </c>
      <c r="O303" s="2">
        <v>1</v>
      </c>
    </row>
    <row r="304" spans="12:15" x14ac:dyDescent="0.25">
      <c r="L304" s="3">
        <v>1</v>
      </c>
      <c r="M304" s="3">
        <v>1</v>
      </c>
      <c r="O304" s="3">
        <v>3</v>
      </c>
    </row>
    <row r="305" spans="12:15" x14ac:dyDescent="0.25">
      <c r="L305" s="2">
        <v>1</v>
      </c>
      <c r="M305" s="2">
        <v>1</v>
      </c>
      <c r="O305" s="2">
        <v>2</v>
      </c>
    </row>
    <row r="306" spans="12:15" x14ac:dyDescent="0.25">
      <c r="L306" s="3">
        <v>1</v>
      </c>
      <c r="M306" s="3">
        <v>2</v>
      </c>
      <c r="O306" s="3">
        <v>8</v>
      </c>
    </row>
    <row r="307" spans="12:15" x14ac:dyDescent="0.25">
      <c r="L307" s="2">
        <v>1</v>
      </c>
      <c r="M307" s="2">
        <v>1</v>
      </c>
      <c r="O307" s="2">
        <v>1</v>
      </c>
    </row>
    <row r="308" spans="12:15" x14ac:dyDescent="0.25">
      <c r="L308" s="3">
        <v>1</v>
      </c>
      <c r="M308" s="3">
        <v>1</v>
      </c>
      <c r="O308" s="3">
        <v>2</v>
      </c>
    </row>
    <row r="309" spans="12:15" x14ac:dyDescent="0.25">
      <c r="L309" s="2">
        <v>6</v>
      </c>
      <c r="M309" s="2">
        <v>3</v>
      </c>
      <c r="O309" s="2">
        <v>1</v>
      </c>
    </row>
    <row r="310" spans="12:15" x14ac:dyDescent="0.25">
      <c r="L310" s="3">
        <v>1</v>
      </c>
      <c r="M310" s="3">
        <v>1</v>
      </c>
      <c r="O310" s="3">
        <v>1</v>
      </c>
    </row>
    <row r="311" spans="12:15" x14ac:dyDescent="0.25">
      <c r="L311" s="2">
        <v>1</v>
      </c>
      <c r="M311" s="2">
        <v>1</v>
      </c>
      <c r="O311" s="2">
        <v>1</v>
      </c>
    </row>
    <row r="312" spans="12:15" x14ac:dyDescent="0.25">
      <c r="L312" s="3">
        <v>2</v>
      </c>
      <c r="M312" s="3">
        <v>1</v>
      </c>
      <c r="O312" s="3">
        <v>1</v>
      </c>
    </row>
    <row r="313" spans="12:15" x14ac:dyDescent="0.25">
      <c r="L313" s="2">
        <v>1</v>
      </c>
      <c r="M313" s="2">
        <v>1</v>
      </c>
      <c r="O313" s="2">
        <v>2</v>
      </c>
    </row>
    <row r="314" spans="12:15" x14ac:dyDescent="0.25">
      <c r="L314" s="3">
        <v>1</v>
      </c>
      <c r="M314" s="3">
        <v>1</v>
      </c>
      <c r="O314" s="3">
        <v>1</v>
      </c>
    </row>
    <row r="315" spans="12:15" x14ac:dyDescent="0.25">
      <c r="L315" s="2">
        <v>1</v>
      </c>
      <c r="M315" s="2">
        <v>1</v>
      </c>
      <c r="O315" s="2">
        <v>1</v>
      </c>
    </row>
    <row r="316" spans="12:15" x14ac:dyDescent="0.25">
      <c r="L316" s="3">
        <v>1</v>
      </c>
      <c r="M316" s="3">
        <v>1</v>
      </c>
      <c r="O316" s="3">
        <v>1</v>
      </c>
    </row>
    <row r="317" spans="12:15" x14ac:dyDescent="0.25">
      <c r="L317" s="2">
        <v>1</v>
      </c>
      <c r="M317" s="2">
        <v>1</v>
      </c>
      <c r="O317" s="2">
        <v>1</v>
      </c>
    </row>
    <row r="318" spans="12:15" x14ac:dyDescent="0.25">
      <c r="L318" s="3">
        <v>1</v>
      </c>
      <c r="M318" s="3">
        <v>1</v>
      </c>
      <c r="O318" s="3">
        <v>1</v>
      </c>
    </row>
    <row r="319" spans="12:15" x14ac:dyDescent="0.25">
      <c r="L319" s="2">
        <v>1</v>
      </c>
      <c r="M319" s="2">
        <v>1</v>
      </c>
      <c r="O319" s="2">
        <v>1</v>
      </c>
    </row>
    <row r="320" spans="12:15" x14ac:dyDescent="0.25">
      <c r="L320" s="3">
        <v>1</v>
      </c>
      <c r="M320" s="3">
        <v>1</v>
      </c>
      <c r="O320" s="3">
        <v>2</v>
      </c>
    </row>
    <row r="321" spans="12:15" x14ac:dyDescent="0.25">
      <c r="L321" s="2">
        <v>1</v>
      </c>
      <c r="M321" s="2">
        <v>1</v>
      </c>
      <c r="O321" s="2">
        <v>1</v>
      </c>
    </row>
    <row r="322" spans="12:15" x14ac:dyDescent="0.25">
      <c r="L322" s="3">
        <v>1</v>
      </c>
      <c r="M322" s="3">
        <v>1</v>
      </c>
      <c r="O322" s="3">
        <v>2</v>
      </c>
    </row>
    <row r="323" spans="12:15" x14ac:dyDescent="0.25">
      <c r="L323" s="2">
        <v>2</v>
      </c>
      <c r="M323" s="2">
        <v>2</v>
      </c>
      <c r="O323" s="2">
        <v>1</v>
      </c>
    </row>
    <row r="324" spans="12:15" x14ac:dyDescent="0.25">
      <c r="L324" s="3">
        <v>2</v>
      </c>
      <c r="M324" s="3">
        <v>2</v>
      </c>
      <c r="O324" s="3">
        <v>1</v>
      </c>
    </row>
    <row r="325" spans="12:15" x14ac:dyDescent="0.25">
      <c r="L325" s="2">
        <v>1</v>
      </c>
      <c r="M325" s="2">
        <v>1</v>
      </c>
      <c r="O325" s="2">
        <v>1</v>
      </c>
    </row>
    <row r="326" spans="12:15" x14ac:dyDescent="0.25">
      <c r="L326" s="3">
        <v>1</v>
      </c>
      <c r="M326" s="3">
        <v>1</v>
      </c>
      <c r="O326" s="3">
        <v>2</v>
      </c>
    </row>
    <row r="327" spans="12:15" x14ac:dyDescent="0.25">
      <c r="L327" s="2">
        <v>1</v>
      </c>
      <c r="M327" s="2">
        <v>1</v>
      </c>
      <c r="O327" s="2">
        <v>1</v>
      </c>
    </row>
    <row r="328" spans="12:15" x14ac:dyDescent="0.25">
      <c r="L328" s="3">
        <v>1</v>
      </c>
      <c r="M328" s="3">
        <v>1</v>
      </c>
      <c r="O328" s="3">
        <v>1</v>
      </c>
    </row>
    <row r="329" spans="12:15" x14ac:dyDescent="0.25">
      <c r="L329" s="2">
        <v>1</v>
      </c>
      <c r="M329" s="2">
        <v>1</v>
      </c>
      <c r="O329" s="2">
        <v>1</v>
      </c>
    </row>
    <row r="330" spans="12:15" x14ac:dyDescent="0.25">
      <c r="L330" s="3">
        <v>1</v>
      </c>
      <c r="M330" s="3">
        <v>1</v>
      </c>
      <c r="O330" s="3">
        <v>1</v>
      </c>
    </row>
    <row r="331" spans="12:15" x14ac:dyDescent="0.25">
      <c r="L331" s="2">
        <v>2</v>
      </c>
      <c r="M331" s="2">
        <v>2</v>
      </c>
      <c r="O331" s="2">
        <v>1</v>
      </c>
    </row>
    <row r="332" spans="12:15" x14ac:dyDescent="0.25">
      <c r="L332" s="3">
        <v>1</v>
      </c>
      <c r="M332" s="3">
        <v>1</v>
      </c>
      <c r="O332" s="3">
        <v>1</v>
      </c>
    </row>
    <row r="333" spans="12:15" x14ac:dyDescent="0.25">
      <c r="L333" s="2">
        <v>1</v>
      </c>
      <c r="M333" s="2">
        <v>1</v>
      </c>
      <c r="O333" s="2">
        <v>1</v>
      </c>
    </row>
    <row r="334" spans="12:15" x14ac:dyDescent="0.25">
      <c r="L334" s="3">
        <v>1</v>
      </c>
      <c r="M334" s="3">
        <v>1</v>
      </c>
      <c r="O334" s="3">
        <v>1</v>
      </c>
    </row>
    <row r="335" spans="12:15" x14ac:dyDescent="0.25">
      <c r="L335" s="2">
        <v>1</v>
      </c>
      <c r="M335" s="2">
        <v>1</v>
      </c>
      <c r="O335" s="2">
        <v>1</v>
      </c>
    </row>
    <row r="336" spans="12:15" x14ac:dyDescent="0.25">
      <c r="L336" s="3">
        <v>1</v>
      </c>
      <c r="M336" s="3">
        <v>1</v>
      </c>
      <c r="O336" s="3">
        <v>1</v>
      </c>
    </row>
    <row r="337" spans="12:15" x14ac:dyDescent="0.25">
      <c r="L337" s="2">
        <v>1</v>
      </c>
      <c r="M337" s="2">
        <v>1</v>
      </c>
      <c r="O337" s="2">
        <v>1</v>
      </c>
    </row>
    <row r="338" spans="12:15" x14ac:dyDescent="0.25">
      <c r="L338" s="3">
        <v>1</v>
      </c>
      <c r="M338" s="3">
        <v>2</v>
      </c>
      <c r="O338" s="3">
        <v>1</v>
      </c>
    </row>
    <row r="339" spans="12:15" x14ac:dyDescent="0.25">
      <c r="L339" s="2">
        <v>1</v>
      </c>
      <c r="M339" s="2">
        <v>2</v>
      </c>
      <c r="O339" s="2">
        <v>2</v>
      </c>
    </row>
    <row r="340" spans="12:15" x14ac:dyDescent="0.25">
      <c r="L340" s="3">
        <v>1</v>
      </c>
      <c r="M340" s="3">
        <v>2</v>
      </c>
      <c r="O340" s="3">
        <v>1</v>
      </c>
    </row>
    <row r="341" spans="12:15" x14ac:dyDescent="0.25">
      <c r="L341" s="2">
        <v>1</v>
      </c>
      <c r="M341" s="2">
        <v>1</v>
      </c>
      <c r="O341" s="2">
        <v>1</v>
      </c>
    </row>
    <row r="342" spans="12:15" x14ac:dyDescent="0.25">
      <c r="L342" s="3">
        <v>1</v>
      </c>
      <c r="M342" s="3">
        <v>1</v>
      </c>
      <c r="O342" s="3">
        <v>1</v>
      </c>
    </row>
    <row r="343" spans="12:15" x14ac:dyDescent="0.25">
      <c r="L343" s="2">
        <v>1</v>
      </c>
      <c r="M343" s="2">
        <v>1</v>
      </c>
      <c r="O343" s="2">
        <v>1</v>
      </c>
    </row>
    <row r="344" spans="12:15" x14ac:dyDescent="0.25">
      <c r="L344" s="3">
        <v>1</v>
      </c>
      <c r="M344" s="3">
        <v>1</v>
      </c>
      <c r="O344" s="3">
        <v>1</v>
      </c>
    </row>
    <row r="345" spans="12:15" x14ac:dyDescent="0.25">
      <c r="L345" s="2">
        <v>1</v>
      </c>
      <c r="M345" s="2">
        <v>1</v>
      </c>
      <c r="O345" s="2">
        <v>1</v>
      </c>
    </row>
    <row r="346" spans="12:15" x14ac:dyDescent="0.25">
      <c r="L346" s="3">
        <v>1</v>
      </c>
      <c r="M346" s="3">
        <v>1</v>
      </c>
      <c r="O346" s="3">
        <v>1</v>
      </c>
    </row>
    <row r="347" spans="12:15" x14ac:dyDescent="0.25">
      <c r="L347" s="2">
        <v>1</v>
      </c>
      <c r="M347" s="2">
        <v>1</v>
      </c>
      <c r="O347" s="2">
        <v>1</v>
      </c>
    </row>
    <row r="348" spans="12:15" x14ac:dyDescent="0.25">
      <c r="L348" s="3">
        <v>1</v>
      </c>
      <c r="M348" s="3">
        <v>1</v>
      </c>
      <c r="O348" s="3">
        <v>1</v>
      </c>
    </row>
    <row r="349" spans="12:15" x14ac:dyDescent="0.25">
      <c r="L349" s="2">
        <v>1</v>
      </c>
      <c r="M349" s="2">
        <v>1</v>
      </c>
      <c r="O349" s="2">
        <v>1</v>
      </c>
    </row>
    <row r="350" spans="12:15" x14ac:dyDescent="0.25">
      <c r="L350" s="3">
        <v>1</v>
      </c>
      <c r="M350" s="3">
        <v>1</v>
      </c>
      <c r="O350" s="3">
        <v>1</v>
      </c>
    </row>
    <row r="351" spans="12:15" x14ac:dyDescent="0.25">
      <c r="L351" s="2">
        <v>1</v>
      </c>
      <c r="M351" s="2">
        <v>1</v>
      </c>
      <c r="O351" s="2">
        <v>1</v>
      </c>
    </row>
    <row r="352" spans="12:15" x14ac:dyDescent="0.25">
      <c r="L352" s="3">
        <v>1</v>
      </c>
      <c r="M352" s="3">
        <v>1</v>
      </c>
      <c r="O352" s="3">
        <v>1</v>
      </c>
    </row>
    <row r="353" spans="12:15" x14ac:dyDescent="0.25">
      <c r="L353" s="2">
        <v>1</v>
      </c>
      <c r="M353" s="2">
        <v>1</v>
      </c>
      <c r="O353" s="2">
        <v>1</v>
      </c>
    </row>
    <row r="354" spans="12:15" x14ac:dyDescent="0.25">
      <c r="L354" s="3">
        <v>4</v>
      </c>
      <c r="M354" s="3">
        <v>1</v>
      </c>
      <c r="O354" s="3">
        <v>1</v>
      </c>
    </row>
    <row r="355" spans="12:15" x14ac:dyDescent="0.25">
      <c r="L355" s="2">
        <v>1</v>
      </c>
      <c r="M355" s="2">
        <v>1</v>
      </c>
      <c r="O355" s="2">
        <v>5</v>
      </c>
    </row>
    <row r="356" spans="12:15" x14ac:dyDescent="0.25">
      <c r="L356" s="3">
        <v>1</v>
      </c>
      <c r="M356" s="3">
        <v>1</v>
      </c>
      <c r="O356" s="3">
        <v>2</v>
      </c>
    </row>
    <row r="357" spans="12:15" x14ac:dyDescent="0.25">
      <c r="L357" s="2">
        <v>1</v>
      </c>
      <c r="M357" s="2">
        <v>1</v>
      </c>
      <c r="O357" s="2">
        <v>1</v>
      </c>
    </row>
    <row r="358" spans="12:15" x14ac:dyDescent="0.25">
      <c r="L358" s="3">
        <v>1</v>
      </c>
      <c r="M358" s="3">
        <v>2</v>
      </c>
      <c r="O358" s="3">
        <v>1</v>
      </c>
    </row>
    <row r="359" spans="12:15" x14ac:dyDescent="0.25">
      <c r="L359" s="2">
        <v>1</v>
      </c>
      <c r="M359" s="2">
        <v>2</v>
      </c>
      <c r="O359" s="2">
        <v>1</v>
      </c>
    </row>
    <row r="360" spans="12:15" x14ac:dyDescent="0.25">
      <c r="L360" s="3">
        <v>1</v>
      </c>
      <c r="M360" s="3">
        <v>1</v>
      </c>
      <c r="O360" s="3">
        <v>1</v>
      </c>
    </row>
    <row r="361" spans="12:15" x14ac:dyDescent="0.25">
      <c r="L361" s="2">
        <v>1</v>
      </c>
      <c r="M361" s="2">
        <v>1</v>
      </c>
      <c r="O361" s="2">
        <v>1</v>
      </c>
    </row>
    <row r="362" spans="12:15" x14ac:dyDescent="0.25">
      <c r="L362" s="3">
        <v>1</v>
      </c>
      <c r="M362" s="3">
        <v>1</v>
      </c>
      <c r="O362" s="3">
        <v>1</v>
      </c>
    </row>
    <row r="363" spans="12:15" x14ac:dyDescent="0.25">
      <c r="L363" s="2">
        <v>1</v>
      </c>
      <c r="M363" s="2">
        <v>1</v>
      </c>
      <c r="O363" s="2">
        <v>1</v>
      </c>
    </row>
    <row r="364" spans="12:15" x14ac:dyDescent="0.25">
      <c r="L364" s="3">
        <v>1</v>
      </c>
      <c r="M364" s="3">
        <v>1</v>
      </c>
      <c r="O364" s="3">
        <v>1</v>
      </c>
    </row>
    <row r="365" spans="12:15" x14ac:dyDescent="0.25">
      <c r="L365" s="2">
        <v>1</v>
      </c>
      <c r="M365" s="2">
        <v>1</v>
      </c>
      <c r="O365" s="2">
        <v>1</v>
      </c>
    </row>
    <row r="366" spans="12:15" x14ac:dyDescent="0.25">
      <c r="L366" s="3">
        <v>1</v>
      </c>
      <c r="M366" s="3">
        <v>2</v>
      </c>
      <c r="O366" s="3">
        <v>1</v>
      </c>
    </row>
    <row r="367" spans="12:15" x14ac:dyDescent="0.25">
      <c r="L367" s="2">
        <v>3</v>
      </c>
      <c r="M367" s="2">
        <v>1</v>
      </c>
      <c r="O367" s="2">
        <v>1</v>
      </c>
    </row>
    <row r="368" spans="12:15" x14ac:dyDescent="0.25">
      <c r="L368" s="3">
        <v>6</v>
      </c>
      <c r="M368" s="3">
        <v>1</v>
      </c>
      <c r="O368" s="3">
        <v>1</v>
      </c>
    </row>
    <row r="369" spans="12:15" x14ac:dyDescent="0.25">
      <c r="L369" s="2">
        <v>2</v>
      </c>
      <c r="M369" s="2">
        <v>1</v>
      </c>
      <c r="O369" s="2">
        <v>1</v>
      </c>
    </row>
    <row r="370" spans="12:15" x14ac:dyDescent="0.25">
      <c r="L370" s="3">
        <v>2</v>
      </c>
      <c r="M370" s="3">
        <v>1</v>
      </c>
      <c r="O370" s="3">
        <v>1</v>
      </c>
    </row>
    <row r="371" spans="12:15" x14ac:dyDescent="0.25">
      <c r="L371" s="2">
        <v>1</v>
      </c>
      <c r="M371" s="2">
        <v>1</v>
      </c>
      <c r="O371" s="2">
        <v>1</v>
      </c>
    </row>
    <row r="372" spans="12:15" x14ac:dyDescent="0.25">
      <c r="L372" s="3">
        <v>1</v>
      </c>
      <c r="M372" s="3">
        <v>1</v>
      </c>
      <c r="O372" s="3">
        <v>1</v>
      </c>
    </row>
    <row r="373" spans="12:15" x14ac:dyDescent="0.25">
      <c r="L373" s="2">
        <v>4</v>
      </c>
      <c r="M373" s="2">
        <v>1</v>
      </c>
      <c r="O373" s="2">
        <v>1</v>
      </c>
    </row>
    <row r="374" spans="12:15" x14ac:dyDescent="0.25">
      <c r="L374" s="3">
        <v>1</v>
      </c>
      <c r="M374" s="3">
        <v>1</v>
      </c>
      <c r="O374" s="3">
        <v>1</v>
      </c>
    </row>
    <row r="375" spans="12:15" x14ac:dyDescent="0.25">
      <c r="L375" s="2">
        <v>1</v>
      </c>
      <c r="M375" s="2">
        <v>1</v>
      </c>
      <c r="O375" s="2">
        <v>1</v>
      </c>
    </row>
    <row r="376" spans="12:15" x14ac:dyDescent="0.25">
      <c r="L376" s="3">
        <v>1</v>
      </c>
      <c r="M376" s="3">
        <v>1</v>
      </c>
      <c r="O376" s="3">
        <v>3</v>
      </c>
    </row>
    <row r="377" spans="12:15" x14ac:dyDescent="0.25">
      <c r="L377" s="2">
        <v>1</v>
      </c>
      <c r="M377" s="2">
        <v>1</v>
      </c>
      <c r="O377" s="2">
        <v>1</v>
      </c>
    </row>
    <row r="378" spans="12:15" x14ac:dyDescent="0.25">
      <c r="L378" s="3">
        <v>1</v>
      </c>
      <c r="M378" s="3">
        <v>1</v>
      </c>
      <c r="O378" s="3">
        <v>1</v>
      </c>
    </row>
    <row r="379" spans="12:15" x14ac:dyDescent="0.25">
      <c r="L379" s="2">
        <v>1</v>
      </c>
      <c r="M379" s="2">
        <v>1</v>
      </c>
      <c r="O379" s="2">
        <v>1</v>
      </c>
    </row>
    <row r="380" spans="12:15" x14ac:dyDescent="0.25">
      <c r="L380" s="3">
        <v>1</v>
      </c>
      <c r="M380" s="3">
        <v>1</v>
      </c>
      <c r="O380" s="3">
        <v>1</v>
      </c>
    </row>
    <row r="381" spans="12:15" x14ac:dyDescent="0.25">
      <c r="L381" s="2">
        <v>1</v>
      </c>
      <c r="M381" s="2">
        <v>1</v>
      </c>
      <c r="O381" s="2">
        <v>2</v>
      </c>
    </row>
    <row r="382" spans="12:15" x14ac:dyDescent="0.25">
      <c r="L382" s="3">
        <v>1</v>
      </c>
      <c r="M382" s="3">
        <v>1</v>
      </c>
      <c r="O382" s="3">
        <v>2</v>
      </c>
    </row>
    <row r="383" spans="12:15" x14ac:dyDescent="0.25">
      <c r="L383" s="2">
        <v>1</v>
      </c>
      <c r="M383" s="2">
        <v>2</v>
      </c>
      <c r="O383" s="2">
        <v>1</v>
      </c>
    </row>
    <row r="384" spans="12:15" x14ac:dyDescent="0.25">
      <c r="L384" s="3">
        <v>1</v>
      </c>
      <c r="M384" s="3">
        <v>2</v>
      </c>
      <c r="O384" s="3">
        <v>1</v>
      </c>
    </row>
    <row r="385" spans="12:15" x14ac:dyDescent="0.25">
      <c r="L385" s="2">
        <v>1</v>
      </c>
      <c r="M385" s="2">
        <v>1</v>
      </c>
      <c r="O385" s="2">
        <v>1</v>
      </c>
    </row>
    <row r="386" spans="12:15" x14ac:dyDescent="0.25">
      <c r="L386" s="3">
        <v>1</v>
      </c>
      <c r="M386" s="3">
        <v>1</v>
      </c>
      <c r="O386" s="3">
        <v>1</v>
      </c>
    </row>
    <row r="387" spans="12:15" x14ac:dyDescent="0.25">
      <c r="L387" s="2">
        <v>1</v>
      </c>
      <c r="M387" s="2">
        <v>1</v>
      </c>
      <c r="O387" s="2">
        <v>1</v>
      </c>
    </row>
    <row r="388" spans="12:15" x14ac:dyDescent="0.25">
      <c r="L388" s="3">
        <v>2</v>
      </c>
      <c r="M388" s="3">
        <v>1</v>
      </c>
      <c r="O388" s="3">
        <v>3</v>
      </c>
    </row>
    <row r="389" spans="12:15" x14ac:dyDescent="0.25">
      <c r="L389" s="2">
        <v>2</v>
      </c>
      <c r="M389" s="2">
        <v>1</v>
      </c>
      <c r="O389" s="2">
        <v>1</v>
      </c>
    </row>
    <row r="390" spans="12:15" x14ac:dyDescent="0.25">
      <c r="L390" s="3">
        <v>2</v>
      </c>
      <c r="M390" s="3">
        <v>1</v>
      </c>
      <c r="O390" s="3">
        <v>1</v>
      </c>
    </row>
    <row r="391" spans="12:15" x14ac:dyDescent="0.25">
      <c r="L391" s="2">
        <v>1</v>
      </c>
      <c r="M391" s="2">
        <v>1</v>
      </c>
      <c r="O391" s="2">
        <v>1</v>
      </c>
    </row>
    <row r="392" spans="12:15" x14ac:dyDescent="0.25">
      <c r="L392" s="3">
        <v>1</v>
      </c>
      <c r="M392" s="3">
        <v>1</v>
      </c>
      <c r="O392" s="3">
        <v>1</v>
      </c>
    </row>
    <row r="393" spans="12:15" x14ac:dyDescent="0.25">
      <c r="L393" s="2">
        <v>1</v>
      </c>
      <c r="M393" s="2">
        <v>1</v>
      </c>
      <c r="O393" s="2">
        <v>2</v>
      </c>
    </row>
    <row r="394" spans="12:15" x14ac:dyDescent="0.25">
      <c r="L394" s="3">
        <v>1</v>
      </c>
      <c r="M394" s="3">
        <v>1</v>
      </c>
      <c r="O394" s="3">
        <v>1</v>
      </c>
    </row>
    <row r="395" spans="12:15" x14ac:dyDescent="0.25">
      <c r="L395" s="2">
        <v>1</v>
      </c>
      <c r="M395" s="2">
        <v>2</v>
      </c>
      <c r="O395" s="2">
        <v>1</v>
      </c>
    </row>
    <row r="396" spans="12:15" x14ac:dyDescent="0.25">
      <c r="L396" s="3">
        <v>1</v>
      </c>
      <c r="M396" s="3">
        <v>1</v>
      </c>
      <c r="O396" s="3">
        <v>2</v>
      </c>
    </row>
    <row r="397" spans="12:15" x14ac:dyDescent="0.25">
      <c r="L397" s="2">
        <v>1</v>
      </c>
      <c r="M397" s="2">
        <v>3</v>
      </c>
      <c r="O397" s="2">
        <v>1</v>
      </c>
    </row>
    <row r="398" spans="12:15" x14ac:dyDescent="0.25">
      <c r="L398" s="3">
        <v>1</v>
      </c>
      <c r="M398" s="3">
        <v>1</v>
      </c>
      <c r="O398" s="3">
        <v>1</v>
      </c>
    </row>
    <row r="399" spans="12:15" x14ac:dyDescent="0.25">
      <c r="L399" s="2">
        <v>1</v>
      </c>
      <c r="M399" s="2">
        <v>1</v>
      </c>
      <c r="O399" s="2">
        <v>1</v>
      </c>
    </row>
    <row r="400" spans="12:15" x14ac:dyDescent="0.25">
      <c r="L400" s="3">
        <v>1</v>
      </c>
      <c r="M400" s="3">
        <v>1</v>
      </c>
      <c r="O400" s="3">
        <v>1</v>
      </c>
    </row>
    <row r="401" spans="12:15" x14ac:dyDescent="0.25">
      <c r="L401" s="2">
        <v>1</v>
      </c>
      <c r="M401" s="2">
        <v>1</v>
      </c>
      <c r="O401" s="2">
        <v>1</v>
      </c>
    </row>
    <row r="402" spans="12:15" x14ac:dyDescent="0.25">
      <c r="L402" s="3">
        <v>1</v>
      </c>
      <c r="M402" s="3">
        <v>1</v>
      </c>
      <c r="O402" s="3">
        <v>1</v>
      </c>
    </row>
    <row r="403" spans="12:15" x14ac:dyDescent="0.25">
      <c r="L403" s="2">
        <v>1</v>
      </c>
      <c r="M403" s="2">
        <v>1</v>
      </c>
      <c r="O403" s="2">
        <v>1</v>
      </c>
    </row>
    <row r="404" spans="12:15" x14ac:dyDescent="0.25">
      <c r="L404" s="3">
        <v>1</v>
      </c>
      <c r="M404" s="3">
        <v>1</v>
      </c>
      <c r="O404" s="3">
        <v>1</v>
      </c>
    </row>
    <row r="405" spans="12:15" x14ac:dyDescent="0.25">
      <c r="L405" s="2">
        <v>1</v>
      </c>
      <c r="M405" s="2">
        <v>1</v>
      </c>
      <c r="O405" s="2">
        <v>1</v>
      </c>
    </row>
    <row r="406" spans="12:15" x14ac:dyDescent="0.25">
      <c r="L406" s="3">
        <v>1</v>
      </c>
      <c r="M406" s="3">
        <v>1</v>
      </c>
      <c r="O406" s="3">
        <v>1</v>
      </c>
    </row>
    <row r="407" spans="12:15" x14ac:dyDescent="0.25">
      <c r="L407" s="2">
        <v>2</v>
      </c>
      <c r="M407" s="2">
        <v>1</v>
      </c>
      <c r="O407" s="2">
        <v>1</v>
      </c>
    </row>
    <row r="408" spans="12:15" x14ac:dyDescent="0.25">
      <c r="L408" s="3">
        <v>1</v>
      </c>
      <c r="M408" s="3">
        <v>1</v>
      </c>
      <c r="O408" s="3">
        <v>1</v>
      </c>
    </row>
    <row r="409" spans="12:15" x14ac:dyDescent="0.25">
      <c r="L409" s="2">
        <v>1</v>
      </c>
      <c r="M409" s="2">
        <v>1</v>
      </c>
      <c r="O409" s="2">
        <v>1</v>
      </c>
    </row>
    <row r="410" spans="12:15" x14ac:dyDescent="0.25">
      <c r="L410" s="3">
        <v>1</v>
      </c>
      <c r="M410" s="3">
        <v>2</v>
      </c>
      <c r="O410" s="3">
        <v>1</v>
      </c>
    </row>
    <row r="411" spans="12:15" x14ac:dyDescent="0.25">
      <c r="L411" s="2">
        <v>1</v>
      </c>
      <c r="M411" s="2">
        <v>1</v>
      </c>
      <c r="O411" s="2">
        <v>1</v>
      </c>
    </row>
    <row r="412" spans="12:15" x14ac:dyDescent="0.25">
      <c r="L412" s="3">
        <v>1</v>
      </c>
      <c r="M412" s="3">
        <v>1</v>
      </c>
      <c r="O412" s="3">
        <v>1</v>
      </c>
    </row>
    <row r="413" spans="12:15" x14ac:dyDescent="0.25">
      <c r="L413" s="2">
        <v>2</v>
      </c>
      <c r="M413" s="2">
        <v>1</v>
      </c>
      <c r="O413" s="2">
        <v>2</v>
      </c>
    </row>
    <row r="414" spans="12:15" x14ac:dyDescent="0.25">
      <c r="L414" s="3">
        <v>1</v>
      </c>
      <c r="M414" s="3">
        <v>1</v>
      </c>
      <c r="O414" s="3">
        <v>1</v>
      </c>
    </row>
    <row r="415" spans="12:15" x14ac:dyDescent="0.25">
      <c r="L415" s="2">
        <v>1</v>
      </c>
      <c r="M415" s="2">
        <v>1</v>
      </c>
      <c r="O415" s="2">
        <v>1</v>
      </c>
    </row>
    <row r="416" spans="12:15" x14ac:dyDescent="0.25">
      <c r="L416" s="3">
        <v>1</v>
      </c>
      <c r="M416" s="3">
        <v>1</v>
      </c>
      <c r="O416" s="3">
        <v>1</v>
      </c>
    </row>
    <row r="417" spans="12:15" x14ac:dyDescent="0.25">
      <c r="L417" s="2">
        <v>1</v>
      </c>
      <c r="M417" s="2">
        <v>1</v>
      </c>
      <c r="O417" s="2">
        <v>1</v>
      </c>
    </row>
    <row r="418" spans="12:15" x14ac:dyDescent="0.25">
      <c r="L418" s="3">
        <v>1</v>
      </c>
      <c r="M418" s="3">
        <v>1</v>
      </c>
      <c r="O418" s="3">
        <v>1</v>
      </c>
    </row>
    <row r="419" spans="12:15" x14ac:dyDescent="0.25">
      <c r="L419" s="2">
        <v>1</v>
      </c>
      <c r="M419" s="2">
        <v>3</v>
      </c>
      <c r="O419" s="2">
        <v>1</v>
      </c>
    </row>
    <row r="420" spans="12:15" x14ac:dyDescent="0.25">
      <c r="L420" s="3">
        <v>1</v>
      </c>
      <c r="M420" s="3">
        <v>1</v>
      </c>
      <c r="O420" s="3">
        <v>1</v>
      </c>
    </row>
    <row r="421" spans="12:15" x14ac:dyDescent="0.25">
      <c r="L421" s="2">
        <v>1</v>
      </c>
      <c r="M421" s="2">
        <v>1</v>
      </c>
      <c r="O421" s="2">
        <v>1</v>
      </c>
    </row>
    <row r="422" spans="12:15" x14ac:dyDescent="0.25">
      <c r="L422" s="3">
        <v>1</v>
      </c>
      <c r="M422" s="3">
        <v>1</v>
      </c>
      <c r="O422" s="3">
        <v>1</v>
      </c>
    </row>
    <row r="423" spans="12:15" x14ac:dyDescent="0.25">
      <c r="L423" s="2">
        <v>1</v>
      </c>
      <c r="M423" s="2">
        <v>2</v>
      </c>
      <c r="O423" s="2">
        <v>1</v>
      </c>
    </row>
    <row r="424" spans="12:15" x14ac:dyDescent="0.25">
      <c r="L424" s="3">
        <v>1</v>
      </c>
      <c r="M424" s="3">
        <v>1</v>
      </c>
      <c r="O424" s="3">
        <v>1</v>
      </c>
    </row>
    <row r="425" spans="12:15" x14ac:dyDescent="0.25">
      <c r="L425" s="2">
        <v>1</v>
      </c>
      <c r="M425" s="2">
        <v>2</v>
      </c>
      <c r="O425" s="2">
        <v>1</v>
      </c>
    </row>
    <row r="426" spans="12:15" x14ac:dyDescent="0.25">
      <c r="L426" s="3">
        <v>1</v>
      </c>
      <c r="M426" s="3">
        <v>1</v>
      </c>
      <c r="O426" s="3">
        <v>1</v>
      </c>
    </row>
    <row r="427" spans="12:15" x14ac:dyDescent="0.25">
      <c r="L427" s="2">
        <v>1</v>
      </c>
      <c r="M427" s="2">
        <v>2</v>
      </c>
      <c r="O427" s="2">
        <v>1</v>
      </c>
    </row>
    <row r="428" spans="12:15" x14ac:dyDescent="0.25">
      <c r="L428" s="3">
        <v>1</v>
      </c>
      <c r="M428" s="3">
        <v>1</v>
      </c>
      <c r="O428" s="3">
        <v>1</v>
      </c>
    </row>
    <row r="429" spans="12:15" x14ac:dyDescent="0.25">
      <c r="L429" s="2">
        <v>1</v>
      </c>
      <c r="M429" s="2">
        <v>1</v>
      </c>
      <c r="O429" s="2">
        <v>1</v>
      </c>
    </row>
    <row r="430" spans="12:15" x14ac:dyDescent="0.25">
      <c r="L430" s="3">
        <v>1</v>
      </c>
      <c r="M430" s="3">
        <v>1</v>
      </c>
      <c r="O430" s="3">
        <v>1</v>
      </c>
    </row>
    <row r="431" spans="12:15" x14ac:dyDescent="0.25">
      <c r="L431" s="2">
        <v>1</v>
      </c>
      <c r="M431" s="2">
        <v>4</v>
      </c>
      <c r="O431" s="2">
        <v>1</v>
      </c>
    </row>
    <row r="432" spans="12:15" x14ac:dyDescent="0.25">
      <c r="L432" s="3">
        <v>6</v>
      </c>
      <c r="M432" s="3">
        <v>1</v>
      </c>
      <c r="O432" s="3">
        <v>1</v>
      </c>
    </row>
    <row r="433" spans="12:15" x14ac:dyDescent="0.25">
      <c r="L433" s="2">
        <v>1</v>
      </c>
      <c r="M433" s="2">
        <v>1</v>
      </c>
      <c r="O433" s="2">
        <v>1</v>
      </c>
    </row>
    <row r="434" spans="12:15" x14ac:dyDescent="0.25">
      <c r="L434" s="3">
        <v>1</v>
      </c>
      <c r="M434" s="3">
        <v>2</v>
      </c>
      <c r="O434" s="3">
        <v>1</v>
      </c>
    </row>
    <row r="435" spans="12:15" x14ac:dyDescent="0.25">
      <c r="L435" s="2">
        <v>1</v>
      </c>
      <c r="M435" s="2">
        <v>1</v>
      </c>
      <c r="O435" s="2">
        <v>1</v>
      </c>
    </row>
    <row r="436" spans="12:15" x14ac:dyDescent="0.25">
      <c r="L436" s="3">
        <v>1</v>
      </c>
      <c r="M436" s="3">
        <v>1</v>
      </c>
      <c r="O436" s="3">
        <v>1</v>
      </c>
    </row>
    <row r="437" spans="12:15" x14ac:dyDescent="0.25">
      <c r="L437" s="2">
        <v>1</v>
      </c>
      <c r="M437" s="2">
        <v>1</v>
      </c>
      <c r="O437" s="2">
        <v>1</v>
      </c>
    </row>
    <row r="438" spans="12:15" x14ac:dyDescent="0.25">
      <c r="L438" s="3">
        <v>1</v>
      </c>
      <c r="M438" s="3">
        <v>1</v>
      </c>
      <c r="O438" s="3">
        <v>1</v>
      </c>
    </row>
    <row r="439" spans="12:15" x14ac:dyDescent="0.25">
      <c r="L439" s="2">
        <v>1</v>
      </c>
      <c r="M439" s="2">
        <v>1</v>
      </c>
      <c r="O439" s="2">
        <v>1</v>
      </c>
    </row>
    <row r="440" spans="12:15" x14ac:dyDescent="0.25">
      <c r="L440" s="3">
        <v>1</v>
      </c>
      <c r="M440" s="3">
        <v>1</v>
      </c>
      <c r="O440" s="3">
        <v>1</v>
      </c>
    </row>
    <row r="441" spans="12:15" x14ac:dyDescent="0.25">
      <c r="L441" s="2">
        <v>1</v>
      </c>
      <c r="M441" s="2">
        <v>1</v>
      </c>
      <c r="O441" s="2">
        <v>1</v>
      </c>
    </row>
    <row r="442" spans="12:15" x14ac:dyDescent="0.25">
      <c r="L442" s="3">
        <v>1</v>
      </c>
      <c r="M442" s="3">
        <v>1</v>
      </c>
      <c r="O442" s="3">
        <v>1</v>
      </c>
    </row>
    <row r="443" spans="12:15" x14ac:dyDescent="0.25">
      <c r="L443" s="2">
        <v>1</v>
      </c>
      <c r="M443" s="2">
        <v>1</v>
      </c>
      <c r="O443" s="2">
        <v>1</v>
      </c>
    </row>
    <row r="444" spans="12:15" x14ac:dyDescent="0.25">
      <c r="L444" s="3">
        <v>1</v>
      </c>
      <c r="M444" s="3">
        <v>3</v>
      </c>
      <c r="O444" s="3">
        <v>1</v>
      </c>
    </row>
    <row r="445" spans="12:15" x14ac:dyDescent="0.25">
      <c r="L445" s="2">
        <v>1</v>
      </c>
      <c r="M445" s="2">
        <v>1</v>
      </c>
      <c r="O445" s="2">
        <v>1</v>
      </c>
    </row>
    <row r="446" spans="12:15" x14ac:dyDescent="0.25">
      <c r="L446" s="3">
        <v>1</v>
      </c>
      <c r="M446" s="3">
        <v>1</v>
      </c>
      <c r="O446" s="3">
        <v>1</v>
      </c>
    </row>
    <row r="447" spans="12:15" x14ac:dyDescent="0.25">
      <c r="L447" s="2">
        <v>1</v>
      </c>
      <c r="M447" s="2">
        <v>3</v>
      </c>
      <c r="O447" s="2">
        <v>1</v>
      </c>
    </row>
    <row r="448" spans="12:15" x14ac:dyDescent="0.25">
      <c r="L448" s="3">
        <v>1</v>
      </c>
      <c r="M448" s="3">
        <v>1</v>
      </c>
      <c r="O448" s="3">
        <v>1</v>
      </c>
    </row>
    <row r="449" spans="12:15" x14ac:dyDescent="0.25">
      <c r="L449" s="2">
        <v>1</v>
      </c>
      <c r="M449" s="2">
        <v>1</v>
      </c>
      <c r="O449" s="2">
        <v>1</v>
      </c>
    </row>
    <row r="450" spans="12:15" x14ac:dyDescent="0.25">
      <c r="L450" s="3">
        <v>1</v>
      </c>
      <c r="M450" s="3">
        <v>1</v>
      </c>
      <c r="O450" s="3">
        <v>1</v>
      </c>
    </row>
    <row r="451" spans="12:15" x14ac:dyDescent="0.25">
      <c r="L451" s="2">
        <v>3</v>
      </c>
      <c r="M451" s="2">
        <v>1</v>
      </c>
      <c r="O451" s="2">
        <v>1</v>
      </c>
    </row>
    <row r="452" spans="12:15" x14ac:dyDescent="0.25">
      <c r="L452" s="3">
        <v>1</v>
      </c>
      <c r="M452" s="3">
        <v>1</v>
      </c>
      <c r="O452" s="3">
        <v>1</v>
      </c>
    </row>
    <row r="453" spans="12:15" x14ac:dyDescent="0.25">
      <c r="L453" s="2">
        <v>1</v>
      </c>
      <c r="M453" s="2">
        <v>1</v>
      </c>
      <c r="O453" s="2">
        <v>3</v>
      </c>
    </row>
    <row r="454" spans="12:15" x14ac:dyDescent="0.25">
      <c r="L454" s="3">
        <v>1</v>
      </c>
      <c r="M454" s="3">
        <v>1</v>
      </c>
      <c r="O454" s="3">
        <v>1</v>
      </c>
    </row>
    <row r="455" spans="12:15" x14ac:dyDescent="0.25">
      <c r="L455" s="2">
        <v>1</v>
      </c>
      <c r="M455" s="2">
        <v>1</v>
      </c>
      <c r="O455" s="2">
        <v>3</v>
      </c>
    </row>
    <row r="456" spans="12:15" x14ac:dyDescent="0.25">
      <c r="L456" s="3">
        <v>2</v>
      </c>
      <c r="M456" s="3">
        <v>1</v>
      </c>
      <c r="O456" s="3">
        <v>1</v>
      </c>
    </row>
    <row r="457" spans="12:15" x14ac:dyDescent="0.25">
      <c r="L457" s="2">
        <v>2</v>
      </c>
      <c r="M457" s="2">
        <v>1</v>
      </c>
      <c r="O457" s="2">
        <v>1</v>
      </c>
    </row>
    <row r="458" spans="12:15" x14ac:dyDescent="0.25">
      <c r="L458" s="3">
        <v>2</v>
      </c>
      <c r="M458" s="3">
        <v>1</v>
      </c>
      <c r="O458" s="3">
        <v>1</v>
      </c>
    </row>
    <row r="459" spans="12:15" x14ac:dyDescent="0.25">
      <c r="L459" s="2">
        <v>1</v>
      </c>
      <c r="M459" s="2">
        <v>1</v>
      </c>
      <c r="O459" s="2">
        <v>2</v>
      </c>
    </row>
    <row r="460" spans="12:15" x14ac:dyDescent="0.25">
      <c r="L460" s="3">
        <v>1</v>
      </c>
      <c r="M460" s="3">
        <v>1</v>
      </c>
      <c r="O460" s="3">
        <v>1</v>
      </c>
    </row>
    <row r="461" spans="12:15" x14ac:dyDescent="0.25">
      <c r="L461" s="2">
        <v>1</v>
      </c>
      <c r="M461" s="2">
        <v>1</v>
      </c>
      <c r="O461" s="2">
        <v>1</v>
      </c>
    </row>
    <row r="462" spans="12:15" x14ac:dyDescent="0.25">
      <c r="L462" s="3">
        <v>1</v>
      </c>
      <c r="M462" s="3">
        <v>1</v>
      </c>
      <c r="O462" s="3">
        <v>1</v>
      </c>
    </row>
    <row r="463" spans="12:15" x14ac:dyDescent="0.25">
      <c r="L463" s="2">
        <v>1</v>
      </c>
      <c r="M463" s="2">
        <v>1</v>
      </c>
      <c r="O463" s="2">
        <v>1</v>
      </c>
    </row>
    <row r="464" spans="12:15" x14ac:dyDescent="0.25">
      <c r="L464" s="3">
        <v>1</v>
      </c>
      <c r="M464" s="3">
        <v>1</v>
      </c>
      <c r="O464" s="3">
        <v>1</v>
      </c>
    </row>
    <row r="465" spans="12:15" x14ac:dyDescent="0.25">
      <c r="L465" s="2">
        <v>1</v>
      </c>
      <c r="M465" s="2">
        <v>1</v>
      </c>
      <c r="O465" s="2">
        <v>1</v>
      </c>
    </row>
    <row r="466" spans="12:15" x14ac:dyDescent="0.25">
      <c r="L466" s="3">
        <v>1</v>
      </c>
      <c r="M466" s="3">
        <v>1</v>
      </c>
      <c r="O466" s="3">
        <v>1</v>
      </c>
    </row>
    <row r="467" spans="12:15" x14ac:dyDescent="0.25">
      <c r="L467" s="2">
        <v>1</v>
      </c>
      <c r="M467" s="2">
        <v>1</v>
      </c>
      <c r="O467" s="2">
        <v>1</v>
      </c>
    </row>
    <row r="468" spans="12:15" x14ac:dyDescent="0.25">
      <c r="L468" s="3">
        <v>1</v>
      </c>
      <c r="M468" s="3">
        <v>1</v>
      </c>
      <c r="O468" s="3">
        <v>1</v>
      </c>
    </row>
    <row r="469" spans="12:15" x14ac:dyDescent="0.25">
      <c r="L469" s="2">
        <v>3</v>
      </c>
      <c r="M469" s="2">
        <v>1</v>
      </c>
      <c r="O469" s="2">
        <v>1</v>
      </c>
    </row>
    <row r="470" spans="12:15" x14ac:dyDescent="0.25">
      <c r="L470" s="3">
        <v>2</v>
      </c>
      <c r="M470" s="3">
        <v>1</v>
      </c>
      <c r="O470" s="3">
        <v>1</v>
      </c>
    </row>
    <row r="471" spans="12:15" x14ac:dyDescent="0.25">
      <c r="L471" s="2">
        <v>1</v>
      </c>
      <c r="M471" s="2">
        <v>1</v>
      </c>
      <c r="O471" s="2">
        <v>1</v>
      </c>
    </row>
    <row r="472" spans="12:15" x14ac:dyDescent="0.25">
      <c r="L472" s="3">
        <v>1</v>
      </c>
      <c r="M472" s="3">
        <v>1</v>
      </c>
      <c r="O472" s="3">
        <v>1</v>
      </c>
    </row>
    <row r="473" spans="12:15" x14ac:dyDescent="0.25">
      <c r="L473" s="2">
        <v>1</v>
      </c>
      <c r="M473" s="2">
        <v>1</v>
      </c>
      <c r="O473" s="2">
        <v>1</v>
      </c>
    </row>
    <row r="474" spans="12:15" x14ac:dyDescent="0.25">
      <c r="L474" s="3">
        <v>1</v>
      </c>
      <c r="M474" s="3">
        <v>1</v>
      </c>
    </row>
    <row r="475" spans="12:15" x14ac:dyDescent="0.25">
      <c r="L475" s="2">
        <v>1</v>
      </c>
      <c r="M475" s="2">
        <v>1</v>
      </c>
    </row>
    <row r="476" spans="12:15" x14ac:dyDescent="0.25">
      <c r="L476" s="3">
        <v>1</v>
      </c>
      <c r="M476" s="3">
        <v>1</v>
      </c>
    </row>
    <row r="477" spans="12:15" x14ac:dyDescent="0.25">
      <c r="L477" s="2">
        <v>1</v>
      </c>
      <c r="M477" s="2">
        <v>1</v>
      </c>
    </row>
    <row r="478" spans="12:15" x14ac:dyDescent="0.25">
      <c r="L478" s="3">
        <v>1</v>
      </c>
      <c r="M478" s="3">
        <v>1</v>
      </c>
    </row>
    <row r="479" spans="12:15" x14ac:dyDescent="0.25">
      <c r="L479" s="2">
        <v>4</v>
      </c>
      <c r="M479" s="2">
        <v>1</v>
      </c>
    </row>
    <row r="480" spans="12:15" x14ac:dyDescent="0.25">
      <c r="L480" s="3">
        <v>1</v>
      </c>
      <c r="M480" s="3">
        <v>1</v>
      </c>
    </row>
    <row r="481" spans="12:13" x14ac:dyDescent="0.25">
      <c r="L481" s="2">
        <v>8</v>
      </c>
      <c r="M481" s="2">
        <v>1</v>
      </c>
    </row>
    <row r="482" spans="12:13" x14ac:dyDescent="0.25">
      <c r="L482" s="3">
        <v>3</v>
      </c>
      <c r="M482" s="3">
        <v>1</v>
      </c>
    </row>
    <row r="483" spans="12:13" x14ac:dyDescent="0.25">
      <c r="L483" s="2">
        <v>1</v>
      </c>
      <c r="M483" s="2">
        <v>1</v>
      </c>
    </row>
    <row r="484" spans="12:13" x14ac:dyDescent="0.25">
      <c r="L484" s="3">
        <v>1</v>
      </c>
      <c r="M484" s="3">
        <v>1</v>
      </c>
    </row>
    <row r="485" spans="12:13" x14ac:dyDescent="0.25">
      <c r="L485" s="2">
        <v>1</v>
      </c>
      <c r="M485" s="2">
        <v>1</v>
      </c>
    </row>
    <row r="486" spans="12:13" x14ac:dyDescent="0.25">
      <c r="L486" s="3">
        <v>1</v>
      </c>
      <c r="M486" s="3">
        <v>1</v>
      </c>
    </row>
    <row r="487" spans="12:13" x14ac:dyDescent="0.25">
      <c r="L487" s="2">
        <v>1</v>
      </c>
      <c r="M487" s="2">
        <v>1</v>
      </c>
    </row>
    <row r="488" spans="12:13" x14ac:dyDescent="0.25">
      <c r="L488" s="3">
        <v>1</v>
      </c>
      <c r="M488" s="3">
        <v>1</v>
      </c>
    </row>
    <row r="489" spans="12:13" x14ac:dyDescent="0.25">
      <c r="L489" s="2">
        <v>1</v>
      </c>
      <c r="M489" s="2">
        <v>1</v>
      </c>
    </row>
    <row r="490" spans="12:13" x14ac:dyDescent="0.25">
      <c r="L490" s="3">
        <v>1</v>
      </c>
      <c r="M490" s="3">
        <v>1</v>
      </c>
    </row>
    <row r="491" spans="12:13" x14ac:dyDescent="0.25">
      <c r="L491" s="2">
        <v>1</v>
      </c>
      <c r="M491" s="2">
        <v>1</v>
      </c>
    </row>
    <row r="492" spans="12:13" x14ac:dyDescent="0.25">
      <c r="L492" s="3">
        <v>1</v>
      </c>
      <c r="M492" s="3">
        <v>1</v>
      </c>
    </row>
    <row r="493" spans="12:13" x14ac:dyDescent="0.25">
      <c r="L493" s="2">
        <v>1</v>
      </c>
      <c r="M493" s="2">
        <v>2</v>
      </c>
    </row>
    <row r="494" spans="12:13" x14ac:dyDescent="0.25">
      <c r="L494" s="3">
        <v>1</v>
      </c>
      <c r="M494" s="3">
        <v>1</v>
      </c>
    </row>
    <row r="495" spans="12:13" x14ac:dyDescent="0.25">
      <c r="L495" s="2">
        <v>1</v>
      </c>
      <c r="M495" s="2">
        <v>1</v>
      </c>
    </row>
    <row r="496" spans="12:13" x14ac:dyDescent="0.25">
      <c r="L496" s="3">
        <v>1</v>
      </c>
      <c r="M496" s="3">
        <v>4</v>
      </c>
    </row>
    <row r="497" spans="12:13" x14ac:dyDescent="0.25">
      <c r="L497" s="2">
        <v>6</v>
      </c>
      <c r="M497" s="2">
        <v>1</v>
      </c>
    </row>
    <row r="498" spans="12:13" x14ac:dyDescent="0.25">
      <c r="L498" s="3">
        <v>1</v>
      </c>
      <c r="M498" s="3">
        <v>2</v>
      </c>
    </row>
    <row r="499" spans="12:13" x14ac:dyDescent="0.25">
      <c r="L499" s="2">
        <v>1</v>
      </c>
      <c r="M499" s="2">
        <v>1</v>
      </c>
    </row>
    <row r="500" spans="12:13" x14ac:dyDescent="0.25">
      <c r="L500" s="3">
        <v>7</v>
      </c>
      <c r="M500" s="3">
        <v>1</v>
      </c>
    </row>
    <row r="501" spans="12:13" x14ac:dyDescent="0.25">
      <c r="L501" s="2">
        <v>1</v>
      </c>
      <c r="M501" s="2">
        <v>2</v>
      </c>
    </row>
    <row r="502" spans="12:13" x14ac:dyDescent="0.25">
      <c r="L502" s="3">
        <v>1</v>
      </c>
      <c r="M502" s="3">
        <v>1</v>
      </c>
    </row>
    <row r="503" spans="12:13" x14ac:dyDescent="0.25">
      <c r="L503" s="2">
        <v>1</v>
      </c>
      <c r="M503" s="2">
        <v>1</v>
      </c>
    </row>
    <row r="504" spans="12:13" x14ac:dyDescent="0.25">
      <c r="L504" s="3">
        <v>1</v>
      </c>
      <c r="M504" s="3">
        <v>1</v>
      </c>
    </row>
    <row r="505" spans="12:13" x14ac:dyDescent="0.25">
      <c r="L505" s="2">
        <v>1</v>
      </c>
      <c r="M505" s="2">
        <v>1</v>
      </c>
    </row>
    <row r="506" spans="12:13" x14ac:dyDescent="0.25">
      <c r="L506" s="3">
        <v>1</v>
      </c>
      <c r="M506" s="3">
        <v>1</v>
      </c>
    </row>
    <row r="507" spans="12:13" x14ac:dyDescent="0.25">
      <c r="L507" s="2">
        <v>2</v>
      </c>
      <c r="M507" s="2">
        <v>1</v>
      </c>
    </row>
    <row r="508" spans="12:13" x14ac:dyDescent="0.25">
      <c r="L508" s="3">
        <v>1</v>
      </c>
      <c r="M508" s="3">
        <v>1</v>
      </c>
    </row>
    <row r="509" spans="12:13" x14ac:dyDescent="0.25">
      <c r="L509" s="2">
        <v>1</v>
      </c>
      <c r="M509" s="2">
        <v>1</v>
      </c>
    </row>
    <row r="510" spans="12:13" x14ac:dyDescent="0.25">
      <c r="L510" s="3">
        <v>1</v>
      </c>
      <c r="M510" s="3">
        <v>1</v>
      </c>
    </row>
    <row r="511" spans="12:13" x14ac:dyDescent="0.25">
      <c r="L511" s="2">
        <v>1</v>
      </c>
      <c r="M511" s="2">
        <v>1</v>
      </c>
    </row>
    <row r="512" spans="12:13" x14ac:dyDescent="0.25">
      <c r="L512" s="3">
        <v>1</v>
      </c>
      <c r="M512" s="3">
        <v>1</v>
      </c>
    </row>
    <row r="513" spans="12:13" x14ac:dyDescent="0.25">
      <c r="L513" s="2">
        <v>1</v>
      </c>
      <c r="M513" s="2">
        <v>1</v>
      </c>
    </row>
    <row r="514" spans="12:13" x14ac:dyDescent="0.25">
      <c r="L514" s="3">
        <v>1</v>
      </c>
      <c r="M514" s="3">
        <v>1</v>
      </c>
    </row>
    <row r="515" spans="12:13" x14ac:dyDescent="0.25">
      <c r="L515" s="2">
        <v>1</v>
      </c>
      <c r="M515" s="2">
        <v>1</v>
      </c>
    </row>
    <row r="516" spans="12:13" x14ac:dyDescent="0.25">
      <c r="L516" s="3">
        <v>2</v>
      </c>
      <c r="M516" s="3">
        <v>1</v>
      </c>
    </row>
    <row r="517" spans="12:13" x14ac:dyDescent="0.25">
      <c r="L517" s="2">
        <v>4</v>
      </c>
      <c r="M517" s="2">
        <v>3</v>
      </c>
    </row>
    <row r="518" spans="12:13" x14ac:dyDescent="0.25">
      <c r="L518" s="3">
        <v>3</v>
      </c>
      <c r="M518" s="3">
        <v>1</v>
      </c>
    </row>
    <row r="519" spans="12:13" x14ac:dyDescent="0.25">
      <c r="L519" s="2">
        <v>2</v>
      </c>
      <c r="M519" s="2">
        <v>1</v>
      </c>
    </row>
    <row r="520" spans="12:13" x14ac:dyDescent="0.25">
      <c r="L520" s="3">
        <v>1</v>
      </c>
      <c r="M520" s="3">
        <v>1</v>
      </c>
    </row>
    <row r="521" spans="12:13" x14ac:dyDescent="0.25">
      <c r="L521" s="2">
        <v>1</v>
      </c>
      <c r="M521" s="2">
        <v>1</v>
      </c>
    </row>
    <row r="522" spans="12:13" x14ac:dyDescent="0.25">
      <c r="L522" s="3">
        <v>1</v>
      </c>
      <c r="M522" s="3">
        <v>1</v>
      </c>
    </row>
    <row r="523" spans="12:13" x14ac:dyDescent="0.25">
      <c r="L523" s="2">
        <v>1</v>
      </c>
      <c r="M523" s="2">
        <v>1</v>
      </c>
    </row>
    <row r="524" spans="12:13" x14ac:dyDescent="0.25">
      <c r="L524" s="3">
        <v>1</v>
      </c>
      <c r="M524" s="3">
        <v>1</v>
      </c>
    </row>
    <row r="525" spans="12:13" x14ac:dyDescent="0.25">
      <c r="L525" s="2">
        <v>1</v>
      </c>
      <c r="M525" s="2">
        <v>1</v>
      </c>
    </row>
    <row r="526" spans="12:13" x14ac:dyDescent="0.25">
      <c r="L526" s="3">
        <v>1</v>
      </c>
      <c r="M526" s="3">
        <v>1</v>
      </c>
    </row>
    <row r="527" spans="12:13" x14ac:dyDescent="0.25">
      <c r="L527" s="2">
        <v>1</v>
      </c>
      <c r="M527" s="2">
        <v>1</v>
      </c>
    </row>
    <row r="528" spans="12:13" x14ac:dyDescent="0.25">
      <c r="L528" s="3">
        <v>1</v>
      </c>
      <c r="M528" s="3">
        <v>1</v>
      </c>
    </row>
    <row r="529" spans="12:13" x14ac:dyDescent="0.25">
      <c r="L529" s="2">
        <v>1</v>
      </c>
      <c r="M529" s="2">
        <v>1</v>
      </c>
    </row>
    <row r="530" spans="12:13" x14ac:dyDescent="0.25">
      <c r="L530" s="3">
        <v>2</v>
      </c>
      <c r="M530" s="3">
        <v>1</v>
      </c>
    </row>
    <row r="531" spans="12:13" x14ac:dyDescent="0.25">
      <c r="L531" s="2">
        <v>1</v>
      </c>
      <c r="M531" s="2">
        <v>1</v>
      </c>
    </row>
    <row r="532" spans="12:13" x14ac:dyDescent="0.25">
      <c r="L532" s="3">
        <v>1</v>
      </c>
      <c r="M532" s="3">
        <v>1</v>
      </c>
    </row>
    <row r="533" spans="12:13" x14ac:dyDescent="0.25">
      <c r="L533" s="2">
        <v>1</v>
      </c>
      <c r="M533" s="2">
        <v>1</v>
      </c>
    </row>
    <row r="534" spans="12:13" x14ac:dyDescent="0.25">
      <c r="L534" s="3">
        <v>1</v>
      </c>
      <c r="M534" s="3">
        <v>1</v>
      </c>
    </row>
    <row r="535" spans="12:13" x14ac:dyDescent="0.25">
      <c r="L535" s="2">
        <v>1</v>
      </c>
      <c r="M535" s="2">
        <v>1</v>
      </c>
    </row>
    <row r="536" spans="12:13" x14ac:dyDescent="0.25">
      <c r="L536" s="3">
        <v>2</v>
      </c>
      <c r="M536" s="3">
        <v>1</v>
      </c>
    </row>
    <row r="537" spans="12:13" x14ac:dyDescent="0.25">
      <c r="L537" s="2">
        <v>1</v>
      </c>
      <c r="M537" s="2">
        <v>1</v>
      </c>
    </row>
    <row r="538" spans="12:13" x14ac:dyDescent="0.25">
      <c r="L538" s="3">
        <v>1</v>
      </c>
      <c r="M538" s="3">
        <v>1</v>
      </c>
    </row>
    <row r="539" spans="12:13" x14ac:dyDescent="0.25">
      <c r="L539" s="2">
        <v>1</v>
      </c>
      <c r="M539" s="2">
        <v>1</v>
      </c>
    </row>
    <row r="540" spans="12:13" x14ac:dyDescent="0.25">
      <c r="L540" s="3">
        <v>1</v>
      </c>
      <c r="M540" s="3">
        <v>1</v>
      </c>
    </row>
    <row r="541" spans="12:13" x14ac:dyDescent="0.25">
      <c r="L541" s="2">
        <v>1</v>
      </c>
      <c r="M541" s="2">
        <v>1</v>
      </c>
    </row>
    <row r="542" spans="12:13" x14ac:dyDescent="0.25">
      <c r="L542" s="3">
        <v>1</v>
      </c>
      <c r="M542" s="3">
        <v>1</v>
      </c>
    </row>
    <row r="543" spans="12:13" x14ac:dyDescent="0.25">
      <c r="L543" s="2">
        <v>1</v>
      </c>
      <c r="M543" s="2">
        <v>1</v>
      </c>
    </row>
    <row r="544" spans="12:13" x14ac:dyDescent="0.25">
      <c r="L544" s="3">
        <v>1</v>
      </c>
      <c r="M544" s="3">
        <v>2</v>
      </c>
    </row>
    <row r="545" spans="12:13" x14ac:dyDescent="0.25">
      <c r="L545" s="2">
        <v>1</v>
      </c>
      <c r="M545" s="2">
        <v>1</v>
      </c>
    </row>
    <row r="546" spans="12:13" x14ac:dyDescent="0.25">
      <c r="L546" s="3">
        <v>1</v>
      </c>
      <c r="M546" s="3">
        <v>1</v>
      </c>
    </row>
    <row r="547" spans="12:13" x14ac:dyDescent="0.25">
      <c r="L547" s="2">
        <v>1</v>
      </c>
      <c r="M547" s="2">
        <v>1</v>
      </c>
    </row>
    <row r="548" spans="12:13" x14ac:dyDescent="0.25">
      <c r="L548" s="3">
        <v>1</v>
      </c>
      <c r="M548" s="3">
        <v>1</v>
      </c>
    </row>
    <row r="549" spans="12:13" x14ac:dyDescent="0.25">
      <c r="L549" s="2">
        <v>4</v>
      </c>
      <c r="M549" s="2">
        <v>1</v>
      </c>
    </row>
    <row r="550" spans="12:13" x14ac:dyDescent="0.25">
      <c r="L550" s="3">
        <v>1</v>
      </c>
      <c r="M550" s="3">
        <v>4</v>
      </c>
    </row>
    <row r="551" spans="12:13" x14ac:dyDescent="0.25">
      <c r="L551" s="2">
        <v>1</v>
      </c>
      <c r="M551" s="2">
        <v>1</v>
      </c>
    </row>
    <row r="552" spans="12:13" x14ac:dyDescent="0.25">
      <c r="L552" s="3">
        <v>1</v>
      </c>
      <c r="M552" s="3">
        <v>1</v>
      </c>
    </row>
    <row r="553" spans="12:13" x14ac:dyDescent="0.25">
      <c r="L553" s="2">
        <v>1</v>
      </c>
      <c r="M553" s="2">
        <v>1</v>
      </c>
    </row>
    <row r="554" spans="12:13" x14ac:dyDescent="0.25">
      <c r="L554" s="3">
        <v>1</v>
      </c>
      <c r="M554" s="3">
        <v>1</v>
      </c>
    </row>
    <row r="555" spans="12:13" x14ac:dyDescent="0.25">
      <c r="L555" s="2">
        <v>1</v>
      </c>
      <c r="M555" s="2">
        <v>2</v>
      </c>
    </row>
    <row r="556" spans="12:13" x14ac:dyDescent="0.25">
      <c r="L556" s="3">
        <v>1</v>
      </c>
      <c r="M556" s="3">
        <v>1</v>
      </c>
    </row>
    <row r="557" spans="12:13" x14ac:dyDescent="0.25">
      <c r="L557" s="2">
        <v>1</v>
      </c>
      <c r="M557" s="2">
        <v>1</v>
      </c>
    </row>
    <row r="558" spans="12:13" x14ac:dyDescent="0.25">
      <c r="L558" s="3">
        <v>2</v>
      </c>
      <c r="M558" s="3">
        <v>4</v>
      </c>
    </row>
    <row r="559" spans="12:13" x14ac:dyDescent="0.25">
      <c r="L559" s="2">
        <v>1</v>
      </c>
      <c r="M559" s="2">
        <v>1</v>
      </c>
    </row>
    <row r="560" spans="12:13" x14ac:dyDescent="0.25">
      <c r="L560" s="3">
        <v>1</v>
      </c>
      <c r="M560" s="3">
        <v>1</v>
      </c>
    </row>
    <row r="561" spans="12:13" x14ac:dyDescent="0.25">
      <c r="L561" s="2">
        <v>1</v>
      </c>
      <c r="M561" s="2">
        <v>1</v>
      </c>
    </row>
    <row r="562" spans="12:13" x14ac:dyDescent="0.25">
      <c r="L562" s="3">
        <v>1</v>
      </c>
      <c r="M562" s="3">
        <v>1</v>
      </c>
    </row>
    <row r="563" spans="12:13" x14ac:dyDescent="0.25">
      <c r="L563" s="2">
        <v>1</v>
      </c>
      <c r="M563" s="2">
        <v>1</v>
      </c>
    </row>
    <row r="564" spans="12:13" x14ac:dyDescent="0.25">
      <c r="L564" s="3">
        <v>1</v>
      </c>
      <c r="M564" s="3">
        <v>1</v>
      </c>
    </row>
    <row r="565" spans="12:13" x14ac:dyDescent="0.25">
      <c r="L565" s="2">
        <v>1</v>
      </c>
      <c r="M565" s="2">
        <v>1</v>
      </c>
    </row>
    <row r="566" spans="12:13" x14ac:dyDescent="0.25">
      <c r="L566" s="3">
        <v>1</v>
      </c>
      <c r="M566" s="3">
        <v>10</v>
      </c>
    </row>
    <row r="567" spans="12:13" x14ac:dyDescent="0.25">
      <c r="L567" s="2">
        <v>1</v>
      </c>
      <c r="M567" s="2">
        <v>1</v>
      </c>
    </row>
    <row r="568" spans="12:13" x14ac:dyDescent="0.25">
      <c r="L568" s="3">
        <v>1</v>
      </c>
      <c r="M568" s="3">
        <v>1</v>
      </c>
    </row>
    <row r="569" spans="12:13" x14ac:dyDescent="0.25">
      <c r="L569" s="2">
        <v>1</v>
      </c>
      <c r="M569" s="2">
        <v>1</v>
      </c>
    </row>
    <row r="570" spans="12:13" x14ac:dyDescent="0.25">
      <c r="L570" s="3">
        <v>1</v>
      </c>
      <c r="M570" s="3">
        <v>1</v>
      </c>
    </row>
    <row r="571" spans="12:13" x14ac:dyDescent="0.25">
      <c r="L571" s="2">
        <v>1</v>
      </c>
      <c r="M571" s="2">
        <v>1</v>
      </c>
    </row>
    <row r="572" spans="12:13" x14ac:dyDescent="0.25">
      <c r="L572" s="3">
        <v>2</v>
      </c>
      <c r="M572" s="3">
        <v>1</v>
      </c>
    </row>
    <row r="573" spans="12:13" x14ac:dyDescent="0.25">
      <c r="L573" s="2">
        <v>1</v>
      </c>
      <c r="M573" s="2">
        <v>1</v>
      </c>
    </row>
    <row r="574" spans="12:13" x14ac:dyDescent="0.25">
      <c r="L574" s="3">
        <v>1</v>
      </c>
      <c r="M574" s="3">
        <v>2</v>
      </c>
    </row>
    <row r="575" spans="12:13" x14ac:dyDescent="0.25">
      <c r="L575" s="2">
        <v>1</v>
      </c>
      <c r="M575" s="2">
        <v>1</v>
      </c>
    </row>
    <row r="576" spans="12:13" x14ac:dyDescent="0.25">
      <c r="L576" s="3">
        <v>1</v>
      </c>
      <c r="M576" s="3">
        <v>1</v>
      </c>
    </row>
    <row r="577" spans="12:13" x14ac:dyDescent="0.25">
      <c r="L577" s="2">
        <v>1</v>
      </c>
      <c r="M577" s="2">
        <v>1</v>
      </c>
    </row>
    <row r="578" spans="12:13" x14ac:dyDescent="0.25">
      <c r="L578" s="3">
        <v>2</v>
      </c>
      <c r="M578" s="3">
        <v>1</v>
      </c>
    </row>
    <row r="579" spans="12:13" x14ac:dyDescent="0.25">
      <c r="L579" s="2">
        <v>1</v>
      </c>
      <c r="M579" s="2">
        <v>1</v>
      </c>
    </row>
    <row r="580" spans="12:13" x14ac:dyDescent="0.25">
      <c r="L580" s="3">
        <v>1</v>
      </c>
      <c r="M580" s="3">
        <v>1</v>
      </c>
    </row>
    <row r="581" spans="12:13" x14ac:dyDescent="0.25">
      <c r="L581" s="2">
        <v>1</v>
      </c>
      <c r="M581" s="2">
        <v>1</v>
      </c>
    </row>
    <row r="582" spans="12:13" x14ac:dyDescent="0.25">
      <c r="L582" s="3">
        <v>1</v>
      </c>
      <c r="M582" s="3">
        <v>1</v>
      </c>
    </row>
    <row r="583" spans="12:13" x14ac:dyDescent="0.25">
      <c r="L583" s="2">
        <v>1</v>
      </c>
      <c r="M583" s="2">
        <v>1</v>
      </c>
    </row>
    <row r="584" spans="12:13" x14ac:dyDescent="0.25">
      <c r="L584" s="3">
        <v>1</v>
      </c>
      <c r="M584" s="3">
        <v>1</v>
      </c>
    </row>
    <row r="585" spans="12:13" x14ac:dyDescent="0.25">
      <c r="L585" s="2">
        <v>1</v>
      </c>
      <c r="M585" s="2">
        <v>4</v>
      </c>
    </row>
    <row r="586" spans="12:13" x14ac:dyDescent="0.25">
      <c r="L586" s="3">
        <v>2</v>
      </c>
      <c r="M586" s="3">
        <v>1</v>
      </c>
    </row>
    <row r="587" spans="12:13" x14ac:dyDescent="0.25">
      <c r="L587" s="2">
        <v>1</v>
      </c>
      <c r="M587" s="2">
        <v>1</v>
      </c>
    </row>
    <row r="588" spans="12:13" x14ac:dyDescent="0.25">
      <c r="L588" s="3">
        <v>1</v>
      </c>
      <c r="M588" s="3">
        <v>1</v>
      </c>
    </row>
    <row r="589" spans="12:13" x14ac:dyDescent="0.25">
      <c r="L589" s="2">
        <v>1</v>
      </c>
      <c r="M589" s="2">
        <v>1</v>
      </c>
    </row>
    <row r="590" spans="12:13" x14ac:dyDescent="0.25">
      <c r="L590" s="3">
        <v>1</v>
      </c>
      <c r="M590" s="3">
        <v>1</v>
      </c>
    </row>
    <row r="591" spans="12:13" x14ac:dyDescent="0.25">
      <c r="L591" s="2">
        <v>1</v>
      </c>
      <c r="M591" s="2">
        <v>1</v>
      </c>
    </row>
    <row r="592" spans="12:13" x14ac:dyDescent="0.25">
      <c r="L592" s="3">
        <v>1</v>
      </c>
      <c r="M592" s="3">
        <v>1</v>
      </c>
    </row>
    <row r="593" spans="12:13" x14ac:dyDescent="0.25">
      <c r="L593" s="2">
        <v>1</v>
      </c>
      <c r="M593" s="2">
        <v>1</v>
      </c>
    </row>
    <row r="594" spans="12:13" x14ac:dyDescent="0.25">
      <c r="L594" s="3">
        <v>1</v>
      </c>
      <c r="M594" s="3">
        <v>1</v>
      </c>
    </row>
    <row r="595" spans="12:13" x14ac:dyDescent="0.25">
      <c r="L595" s="2">
        <v>1</v>
      </c>
      <c r="M595" s="2">
        <v>2</v>
      </c>
    </row>
    <row r="596" spans="12:13" x14ac:dyDescent="0.25">
      <c r="L596" s="3">
        <v>1</v>
      </c>
      <c r="M596" s="3">
        <v>1</v>
      </c>
    </row>
    <row r="597" spans="12:13" x14ac:dyDescent="0.25">
      <c r="L597" s="2">
        <v>1</v>
      </c>
      <c r="M597" s="2">
        <v>1</v>
      </c>
    </row>
    <row r="598" spans="12:13" x14ac:dyDescent="0.25">
      <c r="L598" s="3">
        <v>1</v>
      </c>
      <c r="M598" s="3">
        <v>1</v>
      </c>
    </row>
    <row r="599" spans="12:13" x14ac:dyDescent="0.25">
      <c r="L599" s="2">
        <v>1</v>
      </c>
      <c r="M599" s="2">
        <v>1</v>
      </c>
    </row>
    <row r="600" spans="12:13" x14ac:dyDescent="0.25">
      <c r="L600" s="3">
        <v>1</v>
      </c>
      <c r="M600" s="3">
        <v>1</v>
      </c>
    </row>
    <row r="601" spans="12:13" x14ac:dyDescent="0.25">
      <c r="L601" s="2">
        <v>1</v>
      </c>
      <c r="M601" s="2">
        <v>1</v>
      </c>
    </row>
    <row r="602" spans="12:13" x14ac:dyDescent="0.25">
      <c r="L602" s="3">
        <v>1</v>
      </c>
      <c r="M602" s="3">
        <v>1</v>
      </c>
    </row>
    <row r="603" spans="12:13" x14ac:dyDescent="0.25">
      <c r="L603" s="2">
        <v>1</v>
      </c>
      <c r="M603" s="2">
        <v>1</v>
      </c>
    </row>
    <row r="604" spans="12:13" x14ac:dyDescent="0.25">
      <c r="L604" s="3">
        <v>1</v>
      </c>
      <c r="M604" s="3">
        <v>1</v>
      </c>
    </row>
    <row r="605" spans="12:13" x14ac:dyDescent="0.25">
      <c r="L605" s="2">
        <v>1</v>
      </c>
      <c r="M605" s="2">
        <v>3</v>
      </c>
    </row>
    <row r="606" spans="12:13" x14ac:dyDescent="0.25">
      <c r="L606" s="3">
        <v>2</v>
      </c>
      <c r="M606" s="3">
        <v>1</v>
      </c>
    </row>
    <row r="607" spans="12:13" x14ac:dyDescent="0.25">
      <c r="L607" s="2">
        <v>10</v>
      </c>
      <c r="M607" s="2">
        <v>1</v>
      </c>
    </row>
    <row r="608" spans="12:13" x14ac:dyDescent="0.25">
      <c r="L608" s="3">
        <v>1</v>
      </c>
      <c r="M608" s="3">
        <v>1</v>
      </c>
    </row>
    <row r="609" spans="12:13" x14ac:dyDescent="0.25">
      <c r="L609" s="2">
        <v>1</v>
      </c>
      <c r="M609" s="2">
        <v>1</v>
      </c>
    </row>
    <row r="610" spans="12:13" x14ac:dyDescent="0.25">
      <c r="L610" s="3">
        <v>1</v>
      </c>
      <c r="M610" s="3">
        <v>1</v>
      </c>
    </row>
    <row r="611" spans="12:13" x14ac:dyDescent="0.25">
      <c r="L611" s="2">
        <v>1</v>
      </c>
      <c r="M611" s="2">
        <v>1</v>
      </c>
    </row>
    <row r="612" spans="12:13" x14ac:dyDescent="0.25">
      <c r="L612" s="3">
        <v>1</v>
      </c>
      <c r="M612" s="3">
        <v>2</v>
      </c>
    </row>
    <row r="613" spans="12:13" x14ac:dyDescent="0.25">
      <c r="L613" s="2">
        <v>1</v>
      </c>
      <c r="M613" s="2">
        <v>1</v>
      </c>
    </row>
    <row r="614" spans="12:13" x14ac:dyDescent="0.25">
      <c r="L614" s="3">
        <v>1</v>
      </c>
      <c r="M614" s="3">
        <v>1</v>
      </c>
    </row>
    <row r="615" spans="12:13" x14ac:dyDescent="0.25">
      <c r="L615" s="2">
        <v>1</v>
      </c>
      <c r="M615" s="2">
        <v>1</v>
      </c>
    </row>
    <row r="616" spans="12:13" x14ac:dyDescent="0.25">
      <c r="L616" s="3">
        <v>1</v>
      </c>
      <c r="M616" s="3">
        <v>1</v>
      </c>
    </row>
    <row r="617" spans="12:13" x14ac:dyDescent="0.25">
      <c r="L617" s="2">
        <v>1</v>
      </c>
      <c r="M617" s="2">
        <v>2</v>
      </c>
    </row>
    <row r="618" spans="12:13" x14ac:dyDescent="0.25">
      <c r="L618" s="3">
        <v>1</v>
      </c>
      <c r="M618" s="3">
        <v>1</v>
      </c>
    </row>
    <row r="619" spans="12:13" x14ac:dyDescent="0.25">
      <c r="L619" s="2">
        <v>1</v>
      </c>
      <c r="M619" s="2">
        <v>1</v>
      </c>
    </row>
    <row r="620" spans="12:13" x14ac:dyDescent="0.25">
      <c r="L620" s="3">
        <v>1</v>
      </c>
      <c r="M620" s="3">
        <v>1</v>
      </c>
    </row>
    <row r="621" spans="12:13" x14ac:dyDescent="0.25">
      <c r="L621" s="2">
        <v>1</v>
      </c>
      <c r="M621" s="2">
        <v>1</v>
      </c>
    </row>
    <row r="622" spans="12:13" x14ac:dyDescent="0.25">
      <c r="L622" s="3">
        <v>1</v>
      </c>
      <c r="M622" s="3">
        <v>1</v>
      </c>
    </row>
    <row r="623" spans="12:13" x14ac:dyDescent="0.25">
      <c r="L623" s="2">
        <v>1</v>
      </c>
      <c r="M623" s="2">
        <v>1</v>
      </c>
    </row>
    <row r="624" spans="12:13" x14ac:dyDescent="0.25">
      <c r="L624" s="3">
        <v>1</v>
      </c>
      <c r="M624" s="3">
        <v>1</v>
      </c>
    </row>
    <row r="625" spans="12:13" x14ac:dyDescent="0.25">
      <c r="L625" s="2">
        <v>1</v>
      </c>
      <c r="M625" s="2">
        <v>1</v>
      </c>
    </row>
    <row r="626" spans="12:13" x14ac:dyDescent="0.25">
      <c r="L626" s="3">
        <v>1</v>
      </c>
      <c r="M626" s="3">
        <v>1</v>
      </c>
    </row>
    <row r="627" spans="12:13" x14ac:dyDescent="0.25">
      <c r="L627" s="2">
        <v>1</v>
      </c>
      <c r="M627" s="2">
        <v>2</v>
      </c>
    </row>
    <row r="628" spans="12:13" x14ac:dyDescent="0.25">
      <c r="M628" s="3">
        <v>1</v>
      </c>
    </row>
    <row r="629" spans="12:13" x14ac:dyDescent="0.25">
      <c r="M629" s="2">
        <v>1</v>
      </c>
    </row>
    <row r="630" spans="12:13" x14ac:dyDescent="0.25">
      <c r="M630" s="3">
        <v>1</v>
      </c>
    </row>
    <row r="631" spans="12:13" x14ac:dyDescent="0.25">
      <c r="M631" s="2">
        <v>1</v>
      </c>
    </row>
    <row r="632" spans="12:13" x14ac:dyDescent="0.25">
      <c r="M632" s="3">
        <v>1</v>
      </c>
    </row>
    <row r="633" spans="12:13" x14ac:dyDescent="0.25">
      <c r="M633" s="2">
        <v>1</v>
      </c>
    </row>
    <row r="634" spans="12:13" x14ac:dyDescent="0.25">
      <c r="M634" s="3">
        <v>1</v>
      </c>
    </row>
    <row r="635" spans="12:13" x14ac:dyDescent="0.25">
      <c r="M635" s="2">
        <v>1</v>
      </c>
    </row>
    <row r="636" spans="12:13" x14ac:dyDescent="0.25">
      <c r="M636" s="3">
        <v>1</v>
      </c>
    </row>
    <row r="637" spans="12:13" x14ac:dyDescent="0.25">
      <c r="M637" s="2">
        <v>1</v>
      </c>
    </row>
    <row r="638" spans="12:13" x14ac:dyDescent="0.25">
      <c r="M638" s="3">
        <v>1</v>
      </c>
    </row>
    <row r="639" spans="12:13" x14ac:dyDescent="0.25">
      <c r="M639" s="2">
        <v>1</v>
      </c>
    </row>
    <row r="640" spans="12:13" x14ac:dyDescent="0.25">
      <c r="M640" s="3">
        <v>1</v>
      </c>
    </row>
    <row r="641" spans="13:13" x14ac:dyDescent="0.25">
      <c r="M641" s="2">
        <v>1</v>
      </c>
    </row>
    <row r="642" spans="13:13" x14ac:dyDescent="0.25">
      <c r="M642" s="3">
        <v>1</v>
      </c>
    </row>
    <row r="643" spans="13:13" x14ac:dyDescent="0.25">
      <c r="M643" s="2">
        <v>3</v>
      </c>
    </row>
    <row r="644" spans="13:13" x14ac:dyDescent="0.25">
      <c r="M644" s="3">
        <v>4</v>
      </c>
    </row>
    <row r="645" spans="13:13" x14ac:dyDescent="0.25">
      <c r="M645" s="2">
        <v>1</v>
      </c>
    </row>
    <row r="646" spans="13:13" x14ac:dyDescent="0.25">
      <c r="M646" s="3">
        <v>2</v>
      </c>
    </row>
    <row r="647" spans="13:13" x14ac:dyDescent="0.25">
      <c r="M647" s="2">
        <v>1</v>
      </c>
    </row>
    <row r="648" spans="13:13" x14ac:dyDescent="0.25">
      <c r="M648" s="3">
        <v>1</v>
      </c>
    </row>
    <row r="649" spans="13:13" x14ac:dyDescent="0.25">
      <c r="M649" s="2">
        <v>1</v>
      </c>
    </row>
    <row r="650" spans="13:13" x14ac:dyDescent="0.25">
      <c r="M650" s="3">
        <v>1</v>
      </c>
    </row>
    <row r="651" spans="13:13" x14ac:dyDescent="0.25">
      <c r="M651" s="2">
        <v>1</v>
      </c>
    </row>
    <row r="652" spans="13:13" x14ac:dyDescent="0.25">
      <c r="M652" s="3">
        <v>1</v>
      </c>
    </row>
    <row r="653" spans="13:13" x14ac:dyDescent="0.25">
      <c r="M653" s="2">
        <v>2</v>
      </c>
    </row>
    <row r="654" spans="13:13" x14ac:dyDescent="0.25">
      <c r="M654" s="3">
        <v>1</v>
      </c>
    </row>
    <row r="655" spans="13:13" x14ac:dyDescent="0.25">
      <c r="M655" s="2">
        <v>1</v>
      </c>
    </row>
    <row r="656" spans="13:13" x14ac:dyDescent="0.25">
      <c r="M656" s="3">
        <v>1</v>
      </c>
    </row>
    <row r="657" spans="13:13" x14ac:dyDescent="0.25">
      <c r="M657" s="2">
        <v>1</v>
      </c>
    </row>
    <row r="658" spans="13:13" x14ac:dyDescent="0.25">
      <c r="M658" s="3">
        <v>1</v>
      </c>
    </row>
    <row r="659" spans="13:13" x14ac:dyDescent="0.25">
      <c r="M659" s="2">
        <v>1</v>
      </c>
    </row>
    <row r="660" spans="13:13" x14ac:dyDescent="0.25">
      <c r="M660" s="3">
        <v>1</v>
      </c>
    </row>
    <row r="661" spans="13:13" x14ac:dyDescent="0.25">
      <c r="M661" s="2">
        <v>1</v>
      </c>
    </row>
    <row r="662" spans="13:13" x14ac:dyDescent="0.25">
      <c r="M662" s="3">
        <v>1</v>
      </c>
    </row>
    <row r="663" spans="13:13" x14ac:dyDescent="0.25">
      <c r="M663" s="2">
        <v>1</v>
      </c>
    </row>
    <row r="664" spans="13:13" x14ac:dyDescent="0.25">
      <c r="M664" s="3">
        <v>1</v>
      </c>
    </row>
    <row r="665" spans="13:13" x14ac:dyDescent="0.25">
      <c r="M665" s="2">
        <v>1</v>
      </c>
    </row>
    <row r="666" spans="13:13" x14ac:dyDescent="0.25">
      <c r="M666" s="3">
        <v>1</v>
      </c>
    </row>
    <row r="667" spans="13:13" x14ac:dyDescent="0.25">
      <c r="M667" s="2">
        <v>1</v>
      </c>
    </row>
    <row r="668" spans="13:13" x14ac:dyDescent="0.25">
      <c r="M668" s="3">
        <v>2</v>
      </c>
    </row>
    <row r="669" spans="13:13" x14ac:dyDescent="0.25">
      <c r="M669" s="2">
        <v>1</v>
      </c>
    </row>
    <row r="670" spans="13:13" x14ac:dyDescent="0.25">
      <c r="M670" s="3">
        <v>1</v>
      </c>
    </row>
    <row r="671" spans="13:13" x14ac:dyDescent="0.25">
      <c r="M671" s="2">
        <v>1</v>
      </c>
    </row>
    <row r="672" spans="13:13" x14ac:dyDescent="0.25">
      <c r="M672" s="3">
        <v>1</v>
      </c>
    </row>
    <row r="673" spans="13:13" x14ac:dyDescent="0.25">
      <c r="M673" s="2">
        <v>1</v>
      </c>
    </row>
    <row r="674" spans="13:13" x14ac:dyDescent="0.25">
      <c r="M674" s="3">
        <v>1</v>
      </c>
    </row>
    <row r="675" spans="13:13" x14ac:dyDescent="0.25">
      <c r="M675" s="2">
        <v>1</v>
      </c>
    </row>
    <row r="676" spans="13:13" x14ac:dyDescent="0.25">
      <c r="M676" s="3">
        <v>1</v>
      </c>
    </row>
    <row r="677" spans="13:13" x14ac:dyDescent="0.25">
      <c r="M677" s="2">
        <v>1</v>
      </c>
    </row>
    <row r="678" spans="13:13" x14ac:dyDescent="0.25">
      <c r="M678" s="3">
        <v>2</v>
      </c>
    </row>
    <row r="679" spans="13:13" x14ac:dyDescent="0.25">
      <c r="M679" s="2">
        <v>1</v>
      </c>
    </row>
    <row r="680" spans="13:13" x14ac:dyDescent="0.25">
      <c r="M680" s="3">
        <v>1</v>
      </c>
    </row>
    <row r="681" spans="13:13" x14ac:dyDescent="0.25">
      <c r="M681" s="2">
        <v>1</v>
      </c>
    </row>
    <row r="682" spans="13:13" x14ac:dyDescent="0.25">
      <c r="M682" s="3">
        <v>1</v>
      </c>
    </row>
    <row r="683" spans="13:13" x14ac:dyDescent="0.25">
      <c r="M683" s="2">
        <v>1</v>
      </c>
    </row>
    <row r="684" spans="13:13" x14ac:dyDescent="0.25">
      <c r="M684" s="3">
        <v>1</v>
      </c>
    </row>
    <row r="685" spans="13:13" x14ac:dyDescent="0.25">
      <c r="M685" s="2">
        <v>3</v>
      </c>
    </row>
    <row r="686" spans="13:13" x14ac:dyDescent="0.25">
      <c r="M686" s="3">
        <v>1</v>
      </c>
    </row>
    <row r="687" spans="13:13" x14ac:dyDescent="0.25">
      <c r="M687" s="2">
        <v>1</v>
      </c>
    </row>
    <row r="688" spans="13:13" x14ac:dyDescent="0.25">
      <c r="M688" s="3">
        <v>1</v>
      </c>
    </row>
    <row r="689" spans="13:13" x14ac:dyDescent="0.25">
      <c r="M689" s="2">
        <v>6</v>
      </c>
    </row>
    <row r="690" spans="13:13" x14ac:dyDescent="0.25">
      <c r="M690" s="3">
        <v>1</v>
      </c>
    </row>
    <row r="691" spans="13:13" x14ac:dyDescent="0.25">
      <c r="M691" s="2">
        <v>1</v>
      </c>
    </row>
    <row r="692" spans="13:13" x14ac:dyDescent="0.25">
      <c r="M692" s="3">
        <v>1</v>
      </c>
    </row>
    <row r="693" spans="13:13" x14ac:dyDescent="0.25">
      <c r="M693" s="2">
        <v>2</v>
      </c>
    </row>
    <row r="694" spans="13:13" x14ac:dyDescent="0.25">
      <c r="M694" s="3">
        <v>1</v>
      </c>
    </row>
    <row r="695" spans="13:13" x14ac:dyDescent="0.25">
      <c r="M695" s="2">
        <v>1</v>
      </c>
    </row>
    <row r="696" spans="13:13" x14ac:dyDescent="0.25">
      <c r="M696" s="3">
        <v>1</v>
      </c>
    </row>
    <row r="697" spans="13:13" x14ac:dyDescent="0.25">
      <c r="M697" s="2">
        <v>1</v>
      </c>
    </row>
    <row r="698" spans="13:13" x14ac:dyDescent="0.25">
      <c r="M698" s="3">
        <v>1</v>
      </c>
    </row>
    <row r="699" spans="13:13" x14ac:dyDescent="0.25">
      <c r="M699" s="2">
        <v>1</v>
      </c>
    </row>
    <row r="700" spans="13:13" x14ac:dyDescent="0.25">
      <c r="M700" s="3">
        <v>1</v>
      </c>
    </row>
    <row r="701" spans="13:13" x14ac:dyDescent="0.25">
      <c r="M701" s="2">
        <v>1</v>
      </c>
    </row>
    <row r="702" spans="13:13" x14ac:dyDescent="0.25">
      <c r="M702" s="3">
        <v>2</v>
      </c>
    </row>
    <row r="703" spans="13:13" x14ac:dyDescent="0.25">
      <c r="M703" s="2">
        <v>1</v>
      </c>
    </row>
    <row r="704" spans="13:13" x14ac:dyDescent="0.25">
      <c r="M704" s="3">
        <v>2</v>
      </c>
    </row>
    <row r="705" spans="13:13" x14ac:dyDescent="0.25">
      <c r="M705" s="2">
        <v>1</v>
      </c>
    </row>
    <row r="706" spans="13:13" x14ac:dyDescent="0.25">
      <c r="M706" s="3">
        <v>1</v>
      </c>
    </row>
    <row r="707" spans="13:13" x14ac:dyDescent="0.25">
      <c r="M707" s="2">
        <v>1</v>
      </c>
    </row>
    <row r="708" spans="13:13" x14ac:dyDescent="0.25">
      <c r="M708" s="3">
        <v>1</v>
      </c>
    </row>
    <row r="709" spans="13:13" x14ac:dyDescent="0.25">
      <c r="M709" s="2">
        <v>1</v>
      </c>
    </row>
    <row r="710" spans="13:13" x14ac:dyDescent="0.25">
      <c r="M710" s="3">
        <v>1</v>
      </c>
    </row>
    <row r="711" spans="13:13" x14ac:dyDescent="0.25">
      <c r="M711" s="2">
        <v>1</v>
      </c>
    </row>
    <row r="712" spans="13:13" x14ac:dyDescent="0.25">
      <c r="M712" s="3">
        <v>1</v>
      </c>
    </row>
    <row r="713" spans="13:13" x14ac:dyDescent="0.25">
      <c r="M713" s="2">
        <v>2</v>
      </c>
    </row>
    <row r="714" spans="13:13" x14ac:dyDescent="0.25">
      <c r="M714" s="3">
        <v>1</v>
      </c>
    </row>
    <row r="715" spans="13:13" x14ac:dyDescent="0.25">
      <c r="M715" s="2">
        <v>1</v>
      </c>
    </row>
    <row r="716" spans="13:13" x14ac:dyDescent="0.25">
      <c r="M716" s="3">
        <v>1</v>
      </c>
    </row>
    <row r="717" spans="13:13" x14ac:dyDescent="0.25">
      <c r="M717" s="2">
        <v>1</v>
      </c>
    </row>
    <row r="718" spans="13:13" x14ac:dyDescent="0.25">
      <c r="M718" s="3">
        <v>1</v>
      </c>
    </row>
    <row r="719" spans="13:13" x14ac:dyDescent="0.25">
      <c r="M719" s="2">
        <v>1</v>
      </c>
    </row>
    <row r="720" spans="13:13" x14ac:dyDescent="0.25">
      <c r="M720" s="3">
        <v>1</v>
      </c>
    </row>
    <row r="721" spans="13:13" x14ac:dyDescent="0.25">
      <c r="M721" s="2">
        <v>2</v>
      </c>
    </row>
    <row r="722" spans="13:13" x14ac:dyDescent="0.25">
      <c r="M722" s="3">
        <v>1</v>
      </c>
    </row>
    <row r="723" spans="13:13" x14ac:dyDescent="0.25">
      <c r="M723" s="2">
        <v>1</v>
      </c>
    </row>
    <row r="724" spans="13:13" x14ac:dyDescent="0.25">
      <c r="M724" s="3">
        <v>1</v>
      </c>
    </row>
    <row r="725" spans="13:13" x14ac:dyDescent="0.25">
      <c r="M725" s="2">
        <v>1</v>
      </c>
    </row>
    <row r="726" spans="13:13" x14ac:dyDescent="0.25">
      <c r="M726" s="3">
        <v>1</v>
      </c>
    </row>
    <row r="727" spans="13:13" x14ac:dyDescent="0.25">
      <c r="M727" s="2">
        <v>1</v>
      </c>
    </row>
    <row r="728" spans="13:13" x14ac:dyDescent="0.25">
      <c r="M728" s="3">
        <v>1</v>
      </c>
    </row>
    <row r="729" spans="13:13" x14ac:dyDescent="0.25">
      <c r="M729" s="2">
        <v>1</v>
      </c>
    </row>
    <row r="730" spans="13:13" x14ac:dyDescent="0.25">
      <c r="M730" s="3">
        <v>1</v>
      </c>
    </row>
    <row r="731" spans="13:13" x14ac:dyDescent="0.25">
      <c r="M731" s="2">
        <v>1</v>
      </c>
    </row>
    <row r="732" spans="13:13" x14ac:dyDescent="0.25">
      <c r="M732" s="3">
        <v>1</v>
      </c>
    </row>
    <row r="733" spans="13:13" x14ac:dyDescent="0.25">
      <c r="M733" s="2">
        <v>1</v>
      </c>
    </row>
    <row r="734" spans="13:13" x14ac:dyDescent="0.25">
      <c r="M734" s="3">
        <v>1</v>
      </c>
    </row>
    <row r="735" spans="13:13" x14ac:dyDescent="0.25">
      <c r="M735" s="2">
        <v>1</v>
      </c>
    </row>
    <row r="736" spans="13:13" x14ac:dyDescent="0.25">
      <c r="M736" s="3">
        <v>1</v>
      </c>
    </row>
    <row r="737" spans="13:13" x14ac:dyDescent="0.25">
      <c r="M737" s="2">
        <v>1</v>
      </c>
    </row>
    <row r="738" spans="13:13" x14ac:dyDescent="0.25">
      <c r="M738" s="3">
        <v>1</v>
      </c>
    </row>
    <row r="739" spans="13:13" x14ac:dyDescent="0.25">
      <c r="M739" s="2">
        <v>1</v>
      </c>
    </row>
    <row r="740" spans="13:13" x14ac:dyDescent="0.25">
      <c r="M740" s="3">
        <v>1</v>
      </c>
    </row>
    <row r="741" spans="13:13" x14ac:dyDescent="0.25">
      <c r="M741" s="2">
        <v>1</v>
      </c>
    </row>
    <row r="742" spans="13:13" x14ac:dyDescent="0.25">
      <c r="M742" s="3">
        <v>1</v>
      </c>
    </row>
    <row r="743" spans="13:13" x14ac:dyDescent="0.25">
      <c r="M743" s="2">
        <v>3</v>
      </c>
    </row>
    <row r="744" spans="13:13" x14ac:dyDescent="0.25">
      <c r="M744" s="3">
        <v>1</v>
      </c>
    </row>
    <row r="745" spans="13:13" x14ac:dyDescent="0.25">
      <c r="M745" s="2">
        <v>1</v>
      </c>
    </row>
    <row r="746" spans="13:13" x14ac:dyDescent="0.25">
      <c r="M746" s="3">
        <v>2</v>
      </c>
    </row>
    <row r="747" spans="13:13" x14ac:dyDescent="0.25">
      <c r="M747" s="2">
        <v>1</v>
      </c>
    </row>
    <row r="748" spans="13:13" x14ac:dyDescent="0.25">
      <c r="M748" s="3">
        <v>1</v>
      </c>
    </row>
    <row r="749" spans="13:13" x14ac:dyDescent="0.25">
      <c r="M749" s="2">
        <v>1</v>
      </c>
    </row>
    <row r="750" spans="13:13" x14ac:dyDescent="0.25">
      <c r="M750" s="3">
        <v>1</v>
      </c>
    </row>
    <row r="751" spans="13:13" x14ac:dyDescent="0.25">
      <c r="M751" s="2">
        <v>1</v>
      </c>
    </row>
    <row r="752" spans="13:13" x14ac:dyDescent="0.25">
      <c r="M752" s="3">
        <v>1</v>
      </c>
    </row>
    <row r="753" spans="13:13" x14ac:dyDescent="0.25">
      <c r="M753" s="2">
        <v>1</v>
      </c>
    </row>
    <row r="754" spans="13:13" x14ac:dyDescent="0.25">
      <c r="M754" s="3">
        <v>1</v>
      </c>
    </row>
    <row r="755" spans="13:13" x14ac:dyDescent="0.25">
      <c r="M755" s="2">
        <v>1</v>
      </c>
    </row>
    <row r="756" spans="13:13" x14ac:dyDescent="0.25">
      <c r="M756" s="3">
        <v>1</v>
      </c>
    </row>
    <row r="757" spans="13:13" x14ac:dyDescent="0.25">
      <c r="M757" s="2">
        <v>1</v>
      </c>
    </row>
    <row r="758" spans="13:13" x14ac:dyDescent="0.25">
      <c r="M758" s="3">
        <v>1</v>
      </c>
    </row>
    <row r="759" spans="13:13" x14ac:dyDescent="0.25">
      <c r="M759" s="2">
        <v>6</v>
      </c>
    </row>
    <row r="760" spans="13:13" x14ac:dyDescent="0.25">
      <c r="M760" s="3">
        <v>1</v>
      </c>
    </row>
    <row r="761" spans="13:13" x14ac:dyDescent="0.25">
      <c r="M761" s="2">
        <v>1</v>
      </c>
    </row>
    <row r="762" spans="13:13" x14ac:dyDescent="0.25">
      <c r="M762" s="3">
        <v>1</v>
      </c>
    </row>
    <row r="763" spans="13:13" x14ac:dyDescent="0.25">
      <c r="M763" s="2">
        <v>1</v>
      </c>
    </row>
    <row r="764" spans="13:13" x14ac:dyDescent="0.25">
      <c r="M764" s="3">
        <v>1</v>
      </c>
    </row>
    <row r="765" spans="13:13" x14ac:dyDescent="0.25">
      <c r="M765" s="2">
        <v>1</v>
      </c>
    </row>
    <row r="766" spans="13:13" x14ac:dyDescent="0.25">
      <c r="M766" s="3">
        <v>1</v>
      </c>
    </row>
    <row r="767" spans="13:13" x14ac:dyDescent="0.25">
      <c r="M767" s="2">
        <v>1</v>
      </c>
    </row>
    <row r="768" spans="13:13" x14ac:dyDescent="0.25">
      <c r="M768" s="3">
        <v>1</v>
      </c>
    </row>
    <row r="769" spans="13:13" x14ac:dyDescent="0.25">
      <c r="M769" s="2">
        <v>1</v>
      </c>
    </row>
    <row r="770" spans="13:13" x14ac:dyDescent="0.25">
      <c r="M770" s="3">
        <v>1</v>
      </c>
    </row>
    <row r="771" spans="13:13" x14ac:dyDescent="0.25">
      <c r="M771" s="2">
        <v>1</v>
      </c>
    </row>
    <row r="772" spans="13:13" x14ac:dyDescent="0.25">
      <c r="M772" s="3">
        <v>1</v>
      </c>
    </row>
    <row r="773" spans="13:13" x14ac:dyDescent="0.25">
      <c r="M773" s="2">
        <v>1</v>
      </c>
    </row>
    <row r="774" spans="13:13" x14ac:dyDescent="0.25">
      <c r="M774" s="3">
        <v>1</v>
      </c>
    </row>
    <row r="775" spans="13:13" x14ac:dyDescent="0.25">
      <c r="M775" s="2">
        <v>1</v>
      </c>
    </row>
    <row r="776" spans="13:13" x14ac:dyDescent="0.25">
      <c r="M776" s="3">
        <v>1</v>
      </c>
    </row>
    <row r="777" spans="13:13" x14ac:dyDescent="0.25">
      <c r="M777" s="2">
        <v>1</v>
      </c>
    </row>
    <row r="778" spans="13:13" x14ac:dyDescent="0.25">
      <c r="M778" s="3">
        <v>1</v>
      </c>
    </row>
    <row r="779" spans="13:13" x14ac:dyDescent="0.25">
      <c r="M779" s="2">
        <v>1</v>
      </c>
    </row>
    <row r="780" spans="13:13" x14ac:dyDescent="0.25">
      <c r="M780" s="3">
        <v>1</v>
      </c>
    </row>
  </sheetData>
  <mergeCells count="2">
    <mergeCell ref="H35:I84"/>
    <mergeCell ref="H85:I128"/>
  </mergeCells>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6972-5D71-454A-8FFB-8138AA53B27A}">
  <dimension ref="A2:L2103"/>
  <sheetViews>
    <sheetView topLeftCell="C892" zoomScaleNormal="100" workbookViewId="0">
      <selection activeCell="F916" sqref="F916"/>
    </sheetView>
  </sheetViews>
  <sheetFormatPr baseColWidth="10" defaultRowHeight="15" x14ac:dyDescent="0.25"/>
  <cols>
    <col min="1" max="1" width="17.5703125" hidden="1" customWidth="1"/>
    <col min="2" max="2" width="17.7109375" hidden="1" customWidth="1"/>
    <col min="4" max="4" width="19.140625" customWidth="1"/>
    <col min="6" max="6" width="15" customWidth="1"/>
    <col min="7" max="7" width="17.5703125" customWidth="1"/>
    <col min="8" max="8" width="20.140625" customWidth="1"/>
    <col min="9" max="9" width="14.7109375" customWidth="1"/>
    <col min="10" max="10" width="15.42578125" customWidth="1"/>
    <col min="11" max="11" width="14.140625" customWidth="1"/>
    <col min="12" max="12" width="13.28515625" customWidth="1"/>
  </cols>
  <sheetData>
    <row r="2" spans="1:12" x14ac:dyDescent="0.25">
      <c r="A2" s="4" t="s">
        <v>552</v>
      </c>
      <c r="B2" t="s">
        <v>559</v>
      </c>
      <c r="D2" s="17" t="s">
        <v>567</v>
      </c>
      <c r="F2" s="17" t="s">
        <v>560</v>
      </c>
      <c r="G2" s="17" t="s">
        <v>561</v>
      </c>
      <c r="I2" s="17" t="s">
        <v>562</v>
      </c>
      <c r="J2" s="17" t="s">
        <v>563</v>
      </c>
      <c r="K2" s="17" t="s">
        <v>596</v>
      </c>
      <c r="L2" s="17" t="s">
        <v>597</v>
      </c>
    </row>
    <row r="3" spans="1:12" x14ac:dyDescent="0.25">
      <c r="A3" s="5">
        <v>2015</v>
      </c>
      <c r="B3" s="1">
        <v>108</v>
      </c>
      <c r="D3" s="2">
        <v>1</v>
      </c>
      <c r="F3">
        <f>SUM(D3:D2103)</f>
        <v>2624</v>
      </c>
      <c r="G3">
        <f>F3/2101</f>
        <v>1.2489290813898144</v>
      </c>
      <c r="I3">
        <f>D3-G$3</f>
        <v>-0.2489290813898144</v>
      </c>
      <c r="J3">
        <f>I3^2</f>
        <v>6.1965687561576839E-2</v>
      </c>
      <c r="K3">
        <f>I3^3</f>
        <v>-1.5425061682391571E-2</v>
      </c>
      <c r="L3">
        <f>I3^4</f>
        <v>3.8397464349789585E-3</v>
      </c>
    </row>
    <row r="4" spans="1:12" x14ac:dyDescent="0.25">
      <c r="A4" s="5">
        <v>2016</v>
      </c>
      <c r="B4" s="1">
        <v>239</v>
      </c>
      <c r="D4" s="3">
        <v>1</v>
      </c>
      <c r="I4">
        <f>D4-G$3</f>
        <v>-0.2489290813898144</v>
      </c>
      <c r="J4">
        <f>I4^2</f>
        <v>6.1965687561576839E-2</v>
      </c>
      <c r="K4">
        <f>I4^3</f>
        <v>-1.5425061682391571E-2</v>
      </c>
      <c r="L4">
        <f t="shared" ref="L4:L67" si="0">I4^4</f>
        <v>3.8397464349789585E-3</v>
      </c>
    </row>
    <row r="5" spans="1:12" ht="15.75" thickBot="1" x14ac:dyDescent="0.3">
      <c r="A5" s="5">
        <v>2017</v>
      </c>
      <c r="B5" s="1">
        <v>381</v>
      </c>
      <c r="D5" s="2">
        <v>1</v>
      </c>
      <c r="F5" s="41" t="s">
        <v>602</v>
      </c>
      <c r="G5" s="17" t="s">
        <v>564</v>
      </c>
      <c r="I5">
        <f>D5-G$3</f>
        <v>-0.2489290813898144</v>
      </c>
      <c r="J5">
        <f>I5^2</f>
        <v>6.1965687561576839E-2</v>
      </c>
      <c r="K5">
        <f t="shared" ref="K5:K68" si="1">I5^3</f>
        <v>-1.5425061682391571E-2</v>
      </c>
      <c r="L5">
        <f t="shared" si="0"/>
        <v>3.8397464349789585E-3</v>
      </c>
    </row>
    <row r="6" spans="1:12" ht="15.75" thickTop="1" x14ac:dyDescent="0.25">
      <c r="A6" s="5">
        <v>2018</v>
      </c>
      <c r="B6" s="1">
        <v>492</v>
      </c>
      <c r="D6" s="3">
        <v>1</v>
      </c>
      <c r="F6">
        <v>1</v>
      </c>
      <c r="G6">
        <f>SUM(J3:J2103)</f>
        <v>1932.8100904331307</v>
      </c>
      <c r="I6">
        <f t="shared" ref="I6:I68" si="2">D6-G$3</f>
        <v>-0.2489290813898144</v>
      </c>
      <c r="J6">
        <f t="shared" ref="J6:J67" si="3">I6^2</f>
        <v>6.1965687561576839E-2</v>
      </c>
      <c r="K6">
        <f t="shared" si="1"/>
        <v>-1.5425061682391571E-2</v>
      </c>
      <c r="L6">
        <f t="shared" si="0"/>
        <v>3.8397464349789585E-3</v>
      </c>
    </row>
    <row r="7" spans="1:12" x14ac:dyDescent="0.25">
      <c r="A7" s="5">
        <v>2019</v>
      </c>
      <c r="B7" s="1">
        <v>507</v>
      </c>
      <c r="D7" s="3">
        <v>1</v>
      </c>
      <c r="I7">
        <f t="shared" si="2"/>
        <v>-0.2489290813898144</v>
      </c>
      <c r="J7">
        <f t="shared" si="3"/>
        <v>6.1965687561576839E-2</v>
      </c>
      <c r="K7">
        <f t="shared" si="1"/>
        <v>-1.5425061682391571E-2</v>
      </c>
      <c r="L7">
        <f t="shared" si="0"/>
        <v>3.8397464349789585E-3</v>
      </c>
    </row>
    <row r="8" spans="1:12" ht="15.75" thickBot="1" x14ac:dyDescent="0.3">
      <c r="A8" s="5">
        <v>2020</v>
      </c>
      <c r="B8" s="1">
        <v>374</v>
      </c>
      <c r="D8" s="2">
        <v>1</v>
      </c>
      <c r="F8" s="41" t="s">
        <v>603</v>
      </c>
      <c r="G8" s="17" t="s">
        <v>565</v>
      </c>
      <c r="I8">
        <f t="shared" si="2"/>
        <v>-0.2489290813898144</v>
      </c>
      <c r="J8">
        <f t="shared" si="3"/>
        <v>6.1965687561576839E-2</v>
      </c>
      <c r="K8">
        <f t="shared" si="1"/>
        <v>-1.5425061682391571E-2</v>
      </c>
      <c r="L8">
        <f t="shared" si="0"/>
        <v>3.8397464349789585E-3</v>
      </c>
    </row>
    <row r="9" spans="1:12" ht="15.75" thickTop="1" x14ac:dyDescent="0.25">
      <c r="A9" s="5" t="s">
        <v>7</v>
      </c>
      <c r="B9" s="1">
        <v>1</v>
      </c>
      <c r="D9" s="3">
        <v>1</v>
      </c>
      <c r="F9">
        <v>1</v>
      </c>
      <c r="G9">
        <f>G6/2000</f>
        <v>0.96640504521656534</v>
      </c>
      <c r="I9">
        <f t="shared" si="2"/>
        <v>-0.2489290813898144</v>
      </c>
      <c r="J9">
        <f t="shared" si="3"/>
        <v>6.1965687561576839E-2</v>
      </c>
      <c r="K9">
        <f t="shared" si="1"/>
        <v>-1.5425061682391571E-2</v>
      </c>
      <c r="L9">
        <f t="shared" si="0"/>
        <v>3.8397464349789585E-3</v>
      </c>
    </row>
    <row r="10" spans="1:12" x14ac:dyDescent="0.25">
      <c r="A10" s="5" t="s">
        <v>553</v>
      </c>
      <c r="B10" s="1">
        <v>2102</v>
      </c>
      <c r="D10" s="3">
        <v>1</v>
      </c>
      <c r="I10">
        <f>D10-G$3</f>
        <v>-0.2489290813898144</v>
      </c>
      <c r="J10">
        <f t="shared" si="3"/>
        <v>6.1965687561576839E-2</v>
      </c>
      <c r="K10">
        <f t="shared" si="1"/>
        <v>-1.5425061682391571E-2</v>
      </c>
      <c r="L10">
        <f t="shared" si="0"/>
        <v>3.8397464349789585E-3</v>
      </c>
    </row>
    <row r="11" spans="1:12" ht="15.75" thickBot="1" x14ac:dyDescent="0.3">
      <c r="D11" s="2">
        <v>1</v>
      </c>
      <c r="F11" s="41" t="s">
        <v>604</v>
      </c>
      <c r="G11" s="17" t="s">
        <v>566</v>
      </c>
      <c r="I11">
        <f t="shared" si="2"/>
        <v>-0.2489290813898144</v>
      </c>
      <c r="J11">
        <f t="shared" si="3"/>
        <v>6.1965687561576839E-2</v>
      </c>
      <c r="K11">
        <f t="shared" si="1"/>
        <v>-1.5425061682391571E-2</v>
      </c>
      <c r="L11">
        <f t="shared" si="0"/>
        <v>3.8397464349789585E-3</v>
      </c>
    </row>
    <row r="12" spans="1:12" ht="15.75" thickTop="1" x14ac:dyDescent="0.25">
      <c r="D12" s="3">
        <v>1</v>
      </c>
      <c r="F12">
        <v>2</v>
      </c>
      <c r="G12">
        <f>SQRT(G9)</f>
        <v>0.98305902427909453</v>
      </c>
      <c r="I12">
        <f t="shared" si="2"/>
        <v>-0.2489290813898144</v>
      </c>
      <c r="J12">
        <f t="shared" si="3"/>
        <v>6.1965687561576839E-2</v>
      </c>
      <c r="K12">
        <f t="shared" si="1"/>
        <v>-1.5425061682391571E-2</v>
      </c>
      <c r="L12">
        <f t="shared" si="0"/>
        <v>3.8397464349789585E-3</v>
      </c>
    </row>
    <row r="13" spans="1:12" x14ac:dyDescent="0.25">
      <c r="D13" s="2">
        <v>1</v>
      </c>
      <c r="I13">
        <f t="shared" si="2"/>
        <v>-0.2489290813898144</v>
      </c>
      <c r="J13">
        <f t="shared" si="3"/>
        <v>6.1965687561576839E-2</v>
      </c>
      <c r="K13">
        <f t="shared" si="1"/>
        <v>-1.5425061682391571E-2</v>
      </c>
      <c r="L13">
        <f t="shared" si="0"/>
        <v>3.8397464349789585E-3</v>
      </c>
    </row>
    <row r="14" spans="1:12" x14ac:dyDescent="0.25">
      <c r="D14" s="3">
        <v>1</v>
      </c>
      <c r="F14" s="17" t="s">
        <v>595</v>
      </c>
      <c r="G14" s="17" t="s">
        <v>585</v>
      </c>
      <c r="I14">
        <f t="shared" si="2"/>
        <v>-0.2489290813898144</v>
      </c>
      <c r="J14">
        <f t="shared" si="3"/>
        <v>6.1965687561576839E-2</v>
      </c>
      <c r="K14">
        <f t="shared" si="1"/>
        <v>-1.5425061682391571E-2</v>
      </c>
      <c r="L14">
        <f t="shared" si="0"/>
        <v>3.8397464349789585E-3</v>
      </c>
    </row>
    <row r="15" spans="1:12" x14ac:dyDescent="0.25">
      <c r="D15" s="2">
        <v>1</v>
      </c>
      <c r="F15">
        <f>((SUM(L3:L2103))/((F3)*(G12^4)))-3</f>
        <v>40.762051046850921</v>
      </c>
      <c r="G15">
        <f>(SUM(K3:K2103))/((F3)*(G12^3))</f>
        <v>4.9224828237591378</v>
      </c>
      <c r="I15">
        <f t="shared" si="2"/>
        <v>-0.2489290813898144</v>
      </c>
      <c r="J15">
        <f t="shared" si="3"/>
        <v>6.1965687561576839E-2</v>
      </c>
      <c r="K15">
        <f t="shared" si="1"/>
        <v>-1.5425061682391571E-2</v>
      </c>
      <c r="L15">
        <f t="shared" si="0"/>
        <v>3.8397464349789585E-3</v>
      </c>
    </row>
    <row r="16" spans="1:12" x14ac:dyDescent="0.25">
      <c r="D16" s="3">
        <v>1</v>
      </c>
      <c r="I16">
        <f t="shared" si="2"/>
        <v>-0.2489290813898144</v>
      </c>
      <c r="J16">
        <f t="shared" si="3"/>
        <v>6.1965687561576839E-2</v>
      </c>
      <c r="K16">
        <f t="shared" si="1"/>
        <v>-1.5425061682391571E-2</v>
      </c>
      <c r="L16">
        <f t="shared" si="0"/>
        <v>3.8397464349789585E-3</v>
      </c>
    </row>
    <row r="17" spans="4:12" ht="15.75" thickBot="1" x14ac:dyDescent="0.3">
      <c r="D17" s="2">
        <v>1</v>
      </c>
      <c r="F17" s="41" t="s">
        <v>598</v>
      </c>
      <c r="G17" s="41" t="s">
        <v>599</v>
      </c>
      <c r="I17">
        <f t="shared" si="2"/>
        <v>-0.2489290813898144</v>
      </c>
      <c r="J17">
        <f t="shared" si="3"/>
        <v>6.1965687561576839E-2</v>
      </c>
      <c r="K17">
        <f t="shared" si="1"/>
        <v>-1.5425061682391571E-2</v>
      </c>
      <c r="L17">
        <f t="shared" si="0"/>
        <v>3.8397464349789585E-3</v>
      </c>
    </row>
    <row r="18" spans="4:12" ht="15.75" thickTop="1" x14ac:dyDescent="0.25">
      <c r="D18" s="3">
        <v>1</v>
      </c>
      <c r="F18">
        <f>F12+(1.5*G22)</f>
        <v>3.5</v>
      </c>
      <c r="G18">
        <f>F9-(1.5*G22)</f>
        <v>-0.5</v>
      </c>
      <c r="I18">
        <f t="shared" si="2"/>
        <v>-0.2489290813898144</v>
      </c>
      <c r="J18">
        <f t="shared" si="3"/>
        <v>6.1965687561576839E-2</v>
      </c>
      <c r="K18">
        <f t="shared" si="1"/>
        <v>-1.5425061682391571E-2</v>
      </c>
      <c r="L18">
        <f t="shared" si="0"/>
        <v>3.8397464349789585E-3</v>
      </c>
    </row>
    <row r="19" spans="4:12" ht="15.75" thickBot="1" x14ac:dyDescent="0.3">
      <c r="D19" s="2">
        <v>1</v>
      </c>
      <c r="F19" s="41" t="s">
        <v>600</v>
      </c>
      <c r="G19" s="41" t="s">
        <v>601</v>
      </c>
      <c r="I19">
        <f t="shared" si="2"/>
        <v>-0.2489290813898144</v>
      </c>
      <c r="J19">
        <f t="shared" si="3"/>
        <v>6.1965687561576839E-2</v>
      </c>
      <c r="K19">
        <f t="shared" si="1"/>
        <v>-1.5425061682391571E-2</v>
      </c>
      <c r="L19">
        <f t="shared" si="0"/>
        <v>3.8397464349789585E-3</v>
      </c>
    </row>
    <row r="20" spans="4:12" ht="15.75" thickTop="1" x14ac:dyDescent="0.25">
      <c r="D20" s="3">
        <v>1</v>
      </c>
      <c r="F20">
        <v>3</v>
      </c>
      <c r="G20">
        <v>1</v>
      </c>
      <c r="I20">
        <f t="shared" si="2"/>
        <v>-0.2489290813898144</v>
      </c>
      <c r="J20">
        <f t="shared" si="3"/>
        <v>6.1965687561576839E-2</v>
      </c>
      <c r="K20">
        <f t="shared" si="1"/>
        <v>-1.5425061682391571E-2</v>
      </c>
      <c r="L20">
        <f t="shared" si="0"/>
        <v>3.8397464349789585E-3</v>
      </c>
    </row>
    <row r="21" spans="4:12" ht="15.75" thickBot="1" x14ac:dyDescent="0.3">
      <c r="D21" s="2">
        <v>1</v>
      </c>
      <c r="G21" s="41" t="s">
        <v>605</v>
      </c>
      <c r="I21">
        <f t="shared" si="2"/>
        <v>-0.2489290813898144</v>
      </c>
      <c r="J21">
        <f t="shared" si="3"/>
        <v>6.1965687561576839E-2</v>
      </c>
      <c r="K21">
        <f t="shared" si="1"/>
        <v>-1.5425061682391571E-2</v>
      </c>
      <c r="L21">
        <f t="shared" si="0"/>
        <v>3.8397464349789585E-3</v>
      </c>
    </row>
    <row r="22" spans="4:12" ht="15.75" thickTop="1" x14ac:dyDescent="0.25">
      <c r="D22" s="3">
        <v>1</v>
      </c>
      <c r="G22">
        <f>F12-F9</f>
        <v>1</v>
      </c>
      <c r="I22">
        <f t="shared" si="2"/>
        <v>-0.2489290813898144</v>
      </c>
      <c r="J22">
        <f t="shared" si="3"/>
        <v>6.1965687561576839E-2</v>
      </c>
      <c r="K22">
        <f t="shared" si="1"/>
        <v>-1.5425061682391571E-2</v>
      </c>
      <c r="L22">
        <f t="shared" si="0"/>
        <v>3.8397464349789585E-3</v>
      </c>
    </row>
    <row r="23" spans="4:12" x14ac:dyDescent="0.25">
      <c r="D23" s="2">
        <v>1</v>
      </c>
      <c r="I23">
        <f t="shared" si="2"/>
        <v>-0.2489290813898144</v>
      </c>
      <c r="J23">
        <f t="shared" si="3"/>
        <v>6.1965687561576839E-2</v>
      </c>
      <c r="K23">
        <f t="shared" si="1"/>
        <v>-1.5425061682391571E-2</v>
      </c>
      <c r="L23">
        <f t="shared" si="0"/>
        <v>3.8397464349789585E-3</v>
      </c>
    </row>
    <row r="24" spans="4:12" ht="15" customHeight="1" x14ac:dyDescent="0.25">
      <c r="D24" s="3">
        <v>1</v>
      </c>
      <c r="F24" s="43" t="s">
        <v>606</v>
      </c>
      <c r="G24" s="43"/>
      <c r="I24">
        <f t="shared" si="2"/>
        <v>-0.2489290813898144</v>
      </c>
      <c r="J24">
        <f t="shared" si="3"/>
        <v>6.1965687561576839E-2</v>
      </c>
      <c r="K24">
        <f t="shared" si="1"/>
        <v>-1.5425061682391571E-2</v>
      </c>
      <c r="L24">
        <f t="shared" si="0"/>
        <v>3.8397464349789585E-3</v>
      </c>
    </row>
    <row r="25" spans="4:12" x14ac:dyDescent="0.25">
      <c r="D25" s="2">
        <v>1</v>
      </c>
      <c r="F25" s="43"/>
      <c r="G25" s="43"/>
      <c r="I25">
        <f t="shared" si="2"/>
        <v>-0.2489290813898144</v>
      </c>
      <c r="J25">
        <f t="shared" si="3"/>
        <v>6.1965687561576839E-2</v>
      </c>
      <c r="K25">
        <f t="shared" si="1"/>
        <v>-1.5425061682391571E-2</v>
      </c>
      <c r="L25">
        <f t="shared" si="0"/>
        <v>3.8397464349789585E-3</v>
      </c>
    </row>
    <row r="26" spans="4:12" x14ac:dyDescent="0.25">
      <c r="D26" s="3">
        <v>1</v>
      </c>
      <c r="F26" s="43"/>
      <c r="G26" s="43"/>
      <c r="I26">
        <f t="shared" si="2"/>
        <v>-0.2489290813898144</v>
      </c>
      <c r="J26">
        <f t="shared" si="3"/>
        <v>6.1965687561576839E-2</v>
      </c>
      <c r="K26">
        <f t="shared" si="1"/>
        <v>-1.5425061682391571E-2</v>
      </c>
      <c r="L26">
        <f t="shared" si="0"/>
        <v>3.8397464349789585E-3</v>
      </c>
    </row>
    <row r="27" spans="4:12" x14ac:dyDescent="0.25">
      <c r="D27" s="2">
        <v>1</v>
      </c>
      <c r="F27" s="43"/>
      <c r="G27" s="43"/>
      <c r="I27">
        <f t="shared" si="2"/>
        <v>-0.2489290813898144</v>
      </c>
      <c r="J27">
        <f t="shared" si="3"/>
        <v>6.1965687561576839E-2</v>
      </c>
      <c r="K27">
        <f t="shared" si="1"/>
        <v>-1.5425061682391571E-2</v>
      </c>
      <c r="L27">
        <f t="shared" si="0"/>
        <v>3.8397464349789585E-3</v>
      </c>
    </row>
    <row r="28" spans="4:12" x14ac:dyDescent="0.25">
      <c r="D28" s="3">
        <v>1</v>
      </c>
      <c r="F28" s="43"/>
      <c r="G28" s="43"/>
      <c r="I28">
        <f t="shared" si="2"/>
        <v>-0.2489290813898144</v>
      </c>
      <c r="J28">
        <f t="shared" si="3"/>
        <v>6.1965687561576839E-2</v>
      </c>
      <c r="K28">
        <f t="shared" si="1"/>
        <v>-1.5425061682391571E-2</v>
      </c>
      <c r="L28">
        <f t="shared" si="0"/>
        <v>3.8397464349789585E-3</v>
      </c>
    </row>
    <row r="29" spans="4:12" x14ac:dyDescent="0.25">
      <c r="D29" s="2">
        <v>1</v>
      </c>
      <c r="F29" s="43"/>
      <c r="G29" s="43"/>
      <c r="I29">
        <f t="shared" si="2"/>
        <v>-0.2489290813898144</v>
      </c>
      <c r="J29">
        <f t="shared" si="3"/>
        <v>6.1965687561576839E-2</v>
      </c>
      <c r="K29">
        <f t="shared" si="1"/>
        <v>-1.5425061682391571E-2</v>
      </c>
      <c r="L29">
        <f t="shared" si="0"/>
        <v>3.8397464349789585E-3</v>
      </c>
    </row>
    <row r="30" spans="4:12" x14ac:dyDescent="0.25">
      <c r="D30" s="3">
        <v>1</v>
      </c>
      <c r="F30" s="43"/>
      <c r="G30" s="43"/>
      <c r="I30">
        <f t="shared" si="2"/>
        <v>-0.2489290813898144</v>
      </c>
      <c r="J30">
        <f t="shared" si="3"/>
        <v>6.1965687561576839E-2</v>
      </c>
      <c r="K30">
        <f t="shared" si="1"/>
        <v>-1.5425061682391571E-2</v>
      </c>
      <c r="L30">
        <f t="shared" si="0"/>
        <v>3.8397464349789585E-3</v>
      </c>
    </row>
    <row r="31" spans="4:12" x14ac:dyDescent="0.25">
      <c r="D31" s="2">
        <v>1</v>
      </c>
      <c r="F31" s="43"/>
      <c r="G31" s="43"/>
      <c r="I31">
        <f t="shared" si="2"/>
        <v>-0.2489290813898144</v>
      </c>
      <c r="J31">
        <f t="shared" si="3"/>
        <v>6.1965687561576839E-2</v>
      </c>
      <c r="K31">
        <f t="shared" si="1"/>
        <v>-1.5425061682391571E-2</v>
      </c>
      <c r="L31">
        <f t="shared" si="0"/>
        <v>3.8397464349789585E-3</v>
      </c>
    </row>
    <row r="32" spans="4:12" x14ac:dyDescent="0.25">
      <c r="D32" s="3">
        <v>1</v>
      </c>
      <c r="F32" s="43"/>
      <c r="G32" s="43"/>
      <c r="I32">
        <f t="shared" si="2"/>
        <v>-0.2489290813898144</v>
      </c>
      <c r="J32">
        <f t="shared" si="3"/>
        <v>6.1965687561576839E-2</v>
      </c>
      <c r="K32">
        <f t="shared" si="1"/>
        <v>-1.5425061682391571E-2</v>
      </c>
      <c r="L32">
        <f t="shared" si="0"/>
        <v>3.8397464349789585E-3</v>
      </c>
    </row>
    <row r="33" spans="4:12" x14ac:dyDescent="0.25">
      <c r="D33" s="2">
        <v>1</v>
      </c>
      <c r="F33" s="43"/>
      <c r="G33" s="43"/>
      <c r="I33">
        <f t="shared" si="2"/>
        <v>-0.2489290813898144</v>
      </c>
      <c r="J33">
        <f t="shared" si="3"/>
        <v>6.1965687561576839E-2</v>
      </c>
      <c r="K33">
        <f t="shared" si="1"/>
        <v>-1.5425061682391571E-2</v>
      </c>
      <c r="L33">
        <f t="shared" si="0"/>
        <v>3.8397464349789585E-3</v>
      </c>
    </row>
    <row r="34" spans="4:12" x14ac:dyDescent="0.25">
      <c r="D34" s="2">
        <v>1</v>
      </c>
      <c r="F34" s="43"/>
      <c r="G34" s="43"/>
      <c r="I34">
        <f t="shared" si="2"/>
        <v>-0.2489290813898144</v>
      </c>
      <c r="J34">
        <f t="shared" si="3"/>
        <v>6.1965687561576839E-2</v>
      </c>
      <c r="K34">
        <f t="shared" si="1"/>
        <v>-1.5425061682391571E-2</v>
      </c>
      <c r="L34">
        <f t="shared" si="0"/>
        <v>3.8397464349789585E-3</v>
      </c>
    </row>
    <row r="35" spans="4:12" x14ac:dyDescent="0.25">
      <c r="D35" s="3">
        <v>1</v>
      </c>
      <c r="F35" s="43"/>
      <c r="G35" s="43"/>
      <c r="I35">
        <f t="shared" si="2"/>
        <v>-0.2489290813898144</v>
      </c>
      <c r="J35">
        <f t="shared" si="3"/>
        <v>6.1965687561576839E-2</v>
      </c>
      <c r="K35">
        <f t="shared" si="1"/>
        <v>-1.5425061682391571E-2</v>
      </c>
      <c r="L35">
        <f t="shared" si="0"/>
        <v>3.8397464349789585E-3</v>
      </c>
    </row>
    <row r="36" spans="4:12" x14ac:dyDescent="0.25">
      <c r="D36" s="2">
        <v>1</v>
      </c>
      <c r="F36" s="43"/>
      <c r="G36" s="43"/>
      <c r="I36">
        <f t="shared" si="2"/>
        <v>-0.2489290813898144</v>
      </c>
      <c r="J36">
        <f t="shared" si="3"/>
        <v>6.1965687561576839E-2</v>
      </c>
      <c r="K36">
        <f t="shared" si="1"/>
        <v>-1.5425061682391571E-2</v>
      </c>
      <c r="L36">
        <f t="shared" si="0"/>
        <v>3.8397464349789585E-3</v>
      </c>
    </row>
    <row r="37" spans="4:12" x14ac:dyDescent="0.25">
      <c r="D37" s="3">
        <v>1</v>
      </c>
      <c r="F37" s="43"/>
      <c r="G37" s="43"/>
      <c r="I37">
        <f t="shared" si="2"/>
        <v>-0.2489290813898144</v>
      </c>
      <c r="J37">
        <f t="shared" si="3"/>
        <v>6.1965687561576839E-2</v>
      </c>
      <c r="K37">
        <f t="shared" si="1"/>
        <v>-1.5425061682391571E-2</v>
      </c>
      <c r="L37">
        <f t="shared" si="0"/>
        <v>3.8397464349789585E-3</v>
      </c>
    </row>
    <row r="38" spans="4:12" x14ac:dyDescent="0.25">
      <c r="D38" s="2">
        <v>1</v>
      </c>
      <c r="F38" s="43"/>
      <c r="G38" s="43"/>
      <c r="I38">
        <f t="shared" si="2"/>
        <v>-0.2489290813898144</v>
      </c>
      <c r="J38">
        <f t="shared" si="3"/>
        <v>6.1965687561576839E-2</v>
      </c>
      <c r="K38">
        <f t="shared" si="1"/>
        <v>-1.5425061682391571E-2</v>
      </c>
      <c r="L38">
        <f t="shared" si="0"/>
        <v>3.8397464349789585E-3</v>
      </c>
    </row>
    <row r="39" spans="4:12" x14ac:dyDescent="0.25">
      <c r="D39" s="3">
        <v>1</v>
      </c>
      <c r="F39" s="43"/>
      <c r="G39" s="43"/>
      <c r="I39">
        <f t="shared" si="2"/>
        <v>-0.2489290813898144</v>
      </c>
      <c r="J39">
        <f t="shared" si="3"/>
        <v>6.1965687561576839E-2</v>
      </c>
      <c r="K39">
        <f t="shared" si="1"/>
        <v>-1.5425061682391571E-2</v>
      </c>
      <c r="L39">
        <f t="shared" si="0"/>
        <v>3.8397464349789585E-3</v>
      </c>
    </row>
    <row r="40" spans="4:12" x14ac:dyDescent="0.25">
      <c r="D40" s="2">
        <v>1</v>
      </c>
      <c r="F40" s="43"/>
      <c r="G40" s="43"/>
      <c r="I40">
        <f t="shared" si="2"/>
        <v>-0.2489290813898144</v>
      </c>
      <c r="J40">
        <f t="shared" si="3"/>
        <v>6.1965687561576839E-2</v>
      </c>
      <c r="K40">
        <f t="shared" si="1"/>
        <v>-1.5425061682391571E-2</v>
      </c>
      <c r="L40">
        <f t="shared" si="0"/>
        <v>3.8397464349789585E-3</v>
      </c>
    </row>
    <row r="41" spans="4:12" x14ac:dyDescent="0.25">
      <c r="D41" s="3">
        <v>1</v>
      </c>
      <c r="F41" s="43"/>
      <c r="G41" s="43"/>
      <c r="I41">
        <f t="shared" si="2"/>
        <v>-0.2489290813898144</v>
      </c>
      <c r="J41">
        <f t="shared" si="3"/>
        <v>6.1965687561576839E-2</v>
      </c>
      <c r="K41">
        <f t="shared" si="1"/>
        <v>-1.5425061682391571E-2</v>
      </c>
      <c r="L41">
        <f t="shared" si="0"/>
        <v>3.8397464349789585E-3</v>
      </c>
    </row>
    <row r="42" spans="4:12" x14ac:dyDescent="0.25">
      <c r="D42" s="2">
        <v>1</v>
      </c>
      <c r="F42" s="43"/>
      <c r="G42" s="43"/>
      <c r="I42">
        <f t="shared" si="2"/>
        <v>-0.2489290813898144</v>
      </c>
      <c r="J42">
        <f t="shared" si="3"/>
        <v>6.1965687561576839E-2</v>
      </c>
      <c r="K42">
        <f t="shared" si="1"/>
        <v>-1.5425061682391571E-2</v>
      </c>
      <c r="L42">
        <f t="shared" si="0"/>
        <v>3.8397464349789585E-3</v>
      </c>
    </row>
    <row r="43" spans="4:12" x14ac:dyDescent="0.25">
      <c r="D43" s="3">
        <v>1</v>
      </c>
      <c r="F43" s="43"/>
      <c r="G43" s="43"/>
      <c r="I43">
        <f t="shared" si="2"/>
        <v>-0.2489290813898144</v>
      </c>
      <c r="J43">
        <f t="shared" si="3"/>
        <v>6.1965687561576839E-2</v>
      </c>
      <c r="K43">
        <f t="shared" si="1"/>
        <v>-1.5425061682391571E-2</v>
      </c>
      <c r="L43">
        <f t="shared" si="0"/>
        <v>3.8397464349789585E-3</v>
      </c>
    </row>
    <row r="44" spans="4:12" x14ac:dyDescent="0.25">
      <c r="D44" s="2">
        <v>1</v>
      </c>
      <c r="F44" s="43"/>
      <c r="G44" s="43"/>
      <c r="I44">
        <f t="shared" si="2"/>
        <v>-0.2489290813898144</v>
      </c>
      <c r="J44">
        <f t="shared" si="3"/>
        <v>6.1965687561576839E-2</v>
      </c>
      <c r="K44">
        <f t="shared" si="1"/>
        <v>-1.5425061682391571E-2</v>
      </c>
      <c r="L44">
        <f t="shared" si="0"/>
        <v>3.8397464349789585E-3</v>
      </c>
    </row>
    <row r="45" spans="4:12" x14ac:dyDescent="0.25">
      <c r="D45" s="3">
        <v>1</v>
      </c>
      <c r="F45" s="43"/>
      <c r="G45" s="43"/>
      <c r="I45">
        <f t="shared" si="2"/>
        <v>-0.2489290813898144</v>
      </c>
      <c r="J45">
        <f t="shared" si="3"/>
        <v>6.1965687561576839E-2</v>
      </c>
      <c r="K45">
        <f t="shared" si="1"/>
        <v>-1.5425061682391571E-2</v>
      </c>
      <c r="L45">
        <f t="shared" si="0"/>
        <v>3.8397464349789585E-3</v>
      </c>
    </row>
    <row r="46" spans="4:12" x14ac:dyDescent="0.25">
      <c r="D46" s="2">
        <v>1</v>
      </c>
      <c r="F46" s="43"/>
      <c r="G46" s="43"/>
      <c r="I46">
        <f t="shared" si="2"/>
        <v>-0.2489290813898144</v>
      </c>
      <c r="J46">
        <f t="shared" si="3"/>
        <v>6.1965687561576839E-2</v>
      </c>
      <c r="K46">
        <f t="shared" si="1"/>
        <v>-1.5425061682391571E-2</v>
      </c>
      <c r="L46">
        <f t="shared" si="0"/>
        <v>3.8397464349789585E-3</v>
      </c>
    </row>
    <row r="47" spans="4:12" x14ac:dyDescent="0.25">
      <c r="D47" s="3">
        <v>1</v>
      </c>
      <c r="F47" s="43"/>
      <c r="G47" s="43"/>
      <c r="I47">
        <f t="shared" si="2"/>
        <v>-0.2489290813898144</v>
      </c>
      <c r="J47">
        <f t="shared" si="3"/>
        <v>6.1965687561576839E-2</v>
      </c>
      <c r="K47">
        <f t="shared" si="1"/>
        <v>-1.5425061682391571E-2</v>
      </c>
      <c r="L47">
        <f t="shared" si="0"/>
        <v>3.8397464349789585E-3</v>
      </c>
    </row>
    <row r="48" spans="4:12" x14ac:dyDescent="0.25">
      <c r="D48" s="3">
        <v>1</v>
      </c>
      <c r="F48" s="43"/>
      <c r="G48" s="43"/>
      <c r="I48">
        <f t="shared" si="2"/>
        <v>-0.2489290813898144</v>
      </c>
      <c r="J48">
        <f t="shared" si="3"/>
        <v>6.1965687561576839E-2</v>
      </c>
      <c r="K48">
        <f t="shared" si="1"/>
        <v>-1.5425061682391571E-2</v>
      </c>
      <c r="L48">
        <f t="shared" si="0"/>
        <v>3.8397464349789585E-3</v>
      </c>
    </row>
    <row r="49" spans="4:12" x14ac:dyDescent="0.25">
      <c r="D49" s="2">
        <v>1</v>
      </c>
      <c r="F49" s="43"/>
      <c r="G49" s="43"/>
      <c r="I49">
        <f t="shared" si="2"/>
        <v>-0.2489290813898144</v>
      </c>
      <c r="J49">
        <f t="shared" si="3"/>
        <v>6.1965687561576839E-2</v>
      </c>
      <c r="K49">
        <f t="shared" si="1"/>
        <v>-1.5425061682391571E-2</v>
      </c>
      <c r="L49">
        <f t="shared" si="0"/>
        <v>3.8397464349789585E-3</v>
      </c>
    </row>
    <row r="50" spans="4:12" x14ac:dyDescent="0.25">
      <c r="D50" s="3">
        <v>1</v>
      </c>
      <c r="F50" s="43"/>
      <c r="G50" s="43"/>
      <c r="I50">
        <f t="shared" si="2"/>
        <v>-0.2489290813898144</v>
      </c>
      <c r="J50">
        <f t="shared" si="3"/>
        <v>6.1965687561576839E-2</v>
      </c>
      <c r="K50">
        <f t="shared" si="1"/>
        <v>-1.5425061682391571E-2</v>
      </c>
      <c r="L50">
        <f t="shared" si="0"/>
        <v>3.8397464349789585E-3</v>
      </c>
    </row>
    <row r="51" spans="4:12" x14ac:dyDescent="0.25">
      <c r="D51" s="3">
        <v>1</v>
      </c>
      <c r="F51" s="43"/>
      <c r="G51" s="43"/>
      <c r="I51">
        <f t="shared" si="2"/>
        <v>-0.2489290813898144</v>
      </c>
      <c r="J51">
        <f t="shared" si="3"/>
        <v>6.1965687561576839E-2</v>
      </c>
      <c r="K51">
        <f t="shared" si="1"/>
        <v>-1.5425061682391571E-2</v>
      </c>
      <c r="L51">
        <f t="shared" si="0"/>
        <v>3.8397464349789585E-3</v>
      </c>
    </row>
    <row r="52" spans="4:12" x14ac:dyDescent="0.25">
      <c r="D52" s="2">
        <v>1</v>
      </c>
      <c r="F52" s="43"/>
      <c r="G52" s="43"/>
      <c r="I52">
        <f t="shared" si="2"/>
        <v>-0.2489290813898144</v>
      </c>
      <c r="J52">
        <f t="shared" si="3"/>
        <v>6.1965687561576839E-2</v>
      </c>
      <c r="K52">
        <f t="shared" si="1"/>
        <v>-1.5425061682391571E-2</v>
      </c>
      <c r="L52">
        <f t="shared" si="0"/>
        <v>3.8397464349789585E-3</v>
      </c>
    </row>
    <row r="53" spans="4:12" x14ac:dyDescent="0.25">
      <c r="D53" s="3">
        <v>1</v>
      </c>
      <c r="F53" s="43"/>
      <c r="G53" s="43"/>
      <c r="I53">
        <f t="shared" si="2"/>
        <v>-0.2489290813898144</v>
      </c>
      <c r="J53">
        <f t="shared" si="3"/>
        <v>6.1965687561576839E-2</v>
      </c>
      <c r="K53">
        <f t="shared" si="1"/>
        <v>-1.5425061682391571E-2</v>
      </c>
      <c r="L53">
        <f t="shared" si="0"/>
        <v>3.8397464349789585E-3</v>
      </c>
    </row>
    <row r="54" spans="4:12" x14ac:dyDescent="0.25">
      <c r="D54" s="2">
        <v>1</v>
      </c>
      <c r="F54" s="43"/>
      <c r="G54" s="43"/>
      <c r="I54">
        <f t="shared" si="2"/>
        <v>-0.2489290813898144</v>
      </c>
      <c r="J54">
        <f t="shared" si="3"/>
        <v>6.1965687561576839E-2</v>
      </c>
      <c r="K54">
        <f t="shared" si="1"/>
        <v>-1.5425061682391571E-2</v>
      </c>
      <c r="L54">
        <f t="shared" si="0"/>
        <v>3.8397464349789585E-3</v>
      </c>
    </row>
    <row r="55" spans="4:12" x14ac:dyDescent="0.25">
      <c r="D55" s="3">
        <v>1</v>
      </c>
      <c r="F55" s="43"/>
      <c r="G55" s="43"/>
      <c r="I55">
        <f t="shared" si="2"/>
        <v>-0.2489290813898144</v>
      </c>
      <c r="J55">
        <f t="shared" si="3"/>
        <v>6.1965687561576839E-2</v>
      </c>
      <c r="K55">
        <f t="shared" si="1"/>
        <v>-1.5425061682391571E-2</v>
      </c>
      <c r="L55">
        <f t="shared" si="0"/>
        <v>3.8397464349789585E-3</v>
      </c>
    </row>
    <row r="56" spans="4:12" x14ac:dyDescent="0.25">
      <c r="D56" s="2">
        <v>1</v>
      </c>
      <c r="F56" s="43"/>
      <c r="G56" s="43"/>
      <c r="I56">
        <f t="shared" si="2"/>
        <v>-0.2489290813898144</v>
      </c>
      <c r="J56">
        <f t="shared" si="3"/>
        <v>6.1965687561576839E-2</v>
      </c>
      <c r="K56">
        <f t="shared" si="1"/>
        <v>-1.5425061682391571E-2</v>
      </c>
      <c r="L56">
        <f t="shared" si="0"/>
        <v>3.8397464349789585E-3</v>
      </c>
    </row>
    <row r="57" spans="4:12" x14ac:dyDescent="0.25">
      <c r="D57" s="3">
        <v>1</v>
      </c>
      <c r="F57" s="43"/>
      <c r="G57" s="43"/>
      <c r="I57">
        <f t="shared" si="2"/>
        <v>-0.2489290813898144</v>
      </c>
      <c r="J57">
        <f t="shared" si="3"/>
        <v>6.1965687561576839E-2</v>
      </c>
      <c r="K57">
        <f t="shared" si="1"/>
        <v>-1.5425061682391571E-2</v>
      </c>
      <c r="L57">
        <f t="shared" si="0"/>
        <v>3.8397464349789585E-3</v>
      </c>
    </row>
    <row r="58" spans="4:12" x14ac:dyDescent="0.25">
      <c r="D58" s="2">
        <v>1</v>
      </c>
      <c r="F58" s="43"/>
      <c r="G58" s="43"/>
      <c r="I58">
        <f t="shared" si="2"/>
        <v>-0.2489290813898144</v>
      </c>
      <c r="J58">
        <f t="shared" si="3"/>
        <v>6.1965687561576839E-2</v>
      </c>
      <c r="K58">
        <f t="shared" si="1"/>
        <v>-1.5425061682391571E-2</v>
      </c>
      <c r="L58">
        <f t="shared" si="0"/>
        <v>3.8397464349789585E-3</v>
      </c>
    </row>
    <row r="59" spans="4:12" x14ac:dyDescent="0.25">
      <c r="D59" s="3">
        <v>1</v>
      </c>
      <c r="F59" s="43"/>
      <c r="G59" s="43"/>
      <c r="I59">
        <f t="shared" si="2"/>
        <v>-0.2489290813898144</v>
      </c>
      <c r="J59">
        <f t="shared" si="3"/>
        <v>6.1965687561576839E-2</v>
      </c>
      <c r="K59">
        <f t="shared" si="1"/>
        <v>-1.5425061682391571E-2</v>
      </c>
      <c r="L59">
        <f t="shared" si="0"/>
        <v>3.8397464349789585E-3</v>
      </c>
    </row>
    <row r="60" spans="4:12" x14ac:dyDescent="0.25">
      <c r="D60" s="2">
        <v>1</v>
      </c>
      <c r="F60" s="43"/>
      <c r="G60" s="43"/>
      <c r="I60">
        <f t="shared" si="2"/>
        <v>-0.2489290813898144</v>
      </c>
      <c r="J60">
        <f t="shared" si="3"/>
        <v>6.1965687561576839E-2</v>
      </c>
      <c r="K60">
        <f t="shared" si="1"/>
        <v>-1.5425061682391571E-2</v>
      </c>
      <c r="L60">
        <f t="shared" si="0"/>
        <v>3.8397464349789585E-3</v>
      </c>
    </row>
    <row r="61" spans="4:12" x14ac:dyDescent="0.25">
      <c r="D61" s="3">
        <v>1</v>
      </c>
      <c r="F61" s="43"/>
      <c r="G61" s="43"/>
      <c r="I61">
        <f t="shared" si="2"/>
        <v>-0.2489290813898144</v>
      </c>
      <c r="J61">
        <f t="shared" si="3"/>
        <v>6.1965687561576839E-2</v>
      </c>
      <c r="K61">
        <f t="shared" si="1"/>
        <v>-1.5425061682391571E-2</v>
      </c>
      <c r="L61">
        <f t="shared" si="0"/>
        <v>3.8397464349789585E-3</v>
      </c>
    </row>
    <row r="62" spans="4:12" x14ac:dyDescent="0.25">
      <c r="D62" s="3">
        <v>1</v>
      </c>
      <c r="F62" s="43"/>
      <c r="G62" s="43"/>
      <c r="I62">
        <f t="shared" si="2"/>
        <v>-0.2489290813898144</v>
      </c>
      <c r="J62">
        <f t="shared" si="3"/>
        <v>6.1965687561576839E-2</v>
      </c>
      <c r="K62">
        <f t="shared" si="1"/>
        <v>-1.5425061682391571E-2</v>
      </c>
      <c r="L62">
        <f t="shared" si="0"/>
        <v>3.8397464349789585E-3</v>
      </c>
    </row>
    <row r="63" spans="4:12" x14ac:dyDescent="0.25">
      <c r="D63" s="2">
        <v>1</v>
      </c>
      <c r="F63" s="43"/>
      <c r="G63" s="43"/>
      <c r="I63">
        <f t="shared" si="2"/>
        <v>-0.2489290813898144</v>
      </c>
      <c r="J63">
        <f t="shared" si="3"/>
        <v>6.1965687561576839E-2</v>
      </c>
      <c r="K63">
        <f t="shared" si="1"/>
        <v>-1.5425061682391571E-2</v>
      </c>
      <c r="L63">
        <f t="shared" si="0"/>
        <v>3.8397464349789585E-3</v>
      </c>
    </row>
    <row r="64" spans="4:12" ht="15" customHeight="1" x14ac:dyDescent="0.25">
      <c r="D64" s="3">
        <v>1</v>
      </c>
      <c r="F64" s="44" t="s">
        <v>607</v>
      </c>
      <c r="G64" s="44"/>
      <c r="I64">
        <f t="shared" si="2"/>
        <v>-0.2489290813898144</v>
      </c>
      <c r="J64">
        <f t="shared" si="3"/>
        <v>6.1965687561576839E-2</v>
      </c>
      <c r="K64">
        <f t="shared" si="1"/>
        <v>-1.5425061682391571E-2</v>
      </c>
      <c r="L64">
        <f t="shared" si="0"/>
        <v>3.8397464349789585E-3</v>
      </c>
    </row>
    <row r="65" spans="4:12" x14ac:dyDescent="0.25">
      <c r="D65" s="2">
        <v>1</v>
      </c>
      <c r="F65" s="44"/>
      <c r="G65" s="44"/>
      <c r="I65">
        <f t="shared" si="2"/>
        <v>-0.2489290813898144</v>
      </c>
      <c r="J65">
        <f t="shared" si="3"/>
        <v>6.1965687561576839E-2</v>
      </c>
      <c r="K65">
        <f t="shared" si="1"/>
        <v>-1.5425061682391571E-2</v>
      </c>
      <c r="L65">
        <f t="shared" si="0"/>
        <v>3.8397464349789585E-3</v>
      </c>
    </row>
    <row r="66" spans="4:12" x14ac:dyDescent="0.25">
      <c r="D66" s="3">
        <v>1</v>
      </c>
      <c r="F66" s="44"/>
      <c r="G66" s="44"/>
      <c r="I66">
        <f t="shared" si="2"/>
        <v>-0.2489290813898144</v>
      </c>
      <c r="J66">
        <f t="shared" si="3"/>
        <v>6.1965687561576839E-2</v>
      </c>
      <c r="K66">
        <f t="shared" si="1"/>
        <v>-1.5425061682391571E-2</v>
      </c>
      <c r="L66">
        <f t="shared" si="0"/>
        <v>3.8397464349789585E-3</v>
      </c>
    </row>
    <row r="67" spans="4:12" x14ac:dyDescent="0.25">
      <c r="D67" s="2">
        <v>1</v>
      </c>
      <c r="F67" s="44"/>
      <c r="G67" s="44"/>
      <c r="I67">
        <f t="shared" si="2"/>
        <v>-0.2489290813898144</v>
      </c>
      <c r="J67">
        <f t="shared" si="3"/>
        <v>6.1965687561576839E-2</v>
      </c>
      <c r="K67">
        <f t="shared" si="1"/>
        <v>-1.5425061682391571E-2</v>
      </c>
      <c r="L67">
        <f t="shared" si="0"/>
        <v>3.8397464349789585E-3</v>
      </c>
    </row>
    <row r="68" spans="4:12" x14ac:dyDescent="0.25">
      <c r="D68" s="3">
        <v>1</v>
      </c>
      <c r="F68" s="44"/>
      <c r="G68" s="44"/>
      <c r="I68">
        <f t="shared" si="2"/>
        <v>-0.2489290813898144</v>
      </c>
      <c r="J68">
        <f t="shared" ref="J68:J131" si="4">I68^2</f>
        <v>6.1965687561576839E-2</v>
      </c>
      <c r="K68">
        <f t="shared" si="1"/>
        <v>-1.5425061682391571E-2</v>
      </c>
      <c r="L68">
        <f t="shared" ref="L68:L131" si="5">I68^4</f>
        <v>3.8397464349789585E-3</v>
      </c>
    </row>
    <row r="69" spans="4:12" x14ac:dyDescent="0.25">
      <c r="D69" s="2">
        <v>1</v>
      </c>
      <c r="F69" s="44"/>
      <c r="G69" s="44"/>
      <c r="I69">
        <f t="shared" ref="I69:I132" si="6">D69-G$3</f>
        <v>-0.2489290813898144</v>
      </c>
      <c r="J69">
        <f t="shared" si="4"/>
        <v>6.1965687561576839E-2</v>
      </c>
      <c r="K69">
        <f t="shared" ref="K69:K132" si="7">I69^3</f>
        <v>-1.5425061682391571E-2</v>
      </c>
      <c r="L69">
        <f t="shared" si="5"/>
        <v>3.8397464349789585E-3</v>
      </c>
    </row>
    <row r="70" spans="4:12" x14ac:dyDescent="0.25">
      <c r="D70" s="3">
        <v>1</v>
      </c>
      <c r="F70" s="44"/>
      <c r="G70" s="44"/>
      <c r="I70">
        <f t="shared" si="6"/>
        <v>-0.2489290813898144</v>
      </c>
      <c r="J70">
        <f t="shared" si="4"/>
        <v>6.1965687561576839E-2</v>
      </c>
      <c r="K70">
        <f t="shared" si="7"/>
        <v>-1.5425061682391571E-2</v>
      </c>
      <c r="L70">
        <f t="shared" si="5"/>
        <v>3.8397464349789585E-3</v>
      </c>
    </row>
    <row r="71" spans="4:12" x14ac:dyDescent="0.25">
      <c r="D71" s="2">
        <v>1</v>
      </c>
      <c r="F71" s="44"/>
      <c r="G71" s="44"/>
      <c r="I71">
        <f t="shared" si="6"/>
        <v>-0.2489290813898144</v>
      </c>
      <c r="J71">
        <f t="shared" si="4"/>
        <v>6.1965687561576839E-2</v>
      </c>
      <c r="K71">
        <f t="shared" si="7"/>
        <v>-1.5425061682391571E-2</v>
      </c>
      <c r="L71">
        <f t="shared" si="5"/>
        <v>3.8397464349789585E-3</v>
      </c>
    </row>
    <row r="72" spans="4:12" x14ac:dyDescent="0.25">
      <c r="D72" s="3">
        <v>1</v>
      </c>
      <c r="F72" s="44"/>
      <c r="G72" s="44"/>
      <c r="I72">
        <f t="shared" si="6"/>
        <v>-0.2489290813898144</v>
      </c>
      <c r="J72">
        <f t="shared" si="4"/>
        <v>6.1965687561576839E-2</v>
      </c>
      <c r="K72">
        <f t="shared" si="7"/>
        <v>-1.5425061682391571E-2</v>
      </c>
      <c r="L72">
        <f t="shared" si="5"/>
        <v>3.8397464349789585E-3</v>
      </c>
    </row>
    <row r="73" spans="4:12" x14ac:dyDescent="0.25">
      <c r="D73" s="2">
        <v>1</v>
      </c>
      <c r="F73" s="44"/>
      <c r="G73" s="44"/>
      <c r="I73">
        <f t="shared" si="6"/>
        <v>-0.2489290813898144</v>
      </c>
      <c r="J73">
        <f t="shared" si="4"/>
        <v>6.1965687561576839E-2</v>
      </c>
      <c r="K73">
        <f t="shared" si="7"/>
        <v>-1.5425061682391571E-2</v>
      </c>
      <c r="L73">
        <f t="shared" si="5"/>
        <v>3.8397464349789585E-3</v>
      </c>
    </row>
    <row r="74" spans="4:12" x14ac:dyDescent="0.25">
      <c r="D74" s="3">
        <v>1</v>
      </c>
      <c r="F74" s="44"/>
      <c r="G74" s="44"/>
      <c r="I74">
        <f t="shared" si="6"/>
        <v>-0.2489290813898144</v>
      </c>
      <c r="J74">
        <f t="shared" si="4"/>
        <v>6.1965687561576839E-2</v>
      </c>
      <c r="K74">
        <f t="shared" si="7"/>
        <v>-1.5425061682391571E-2</v>
      </c>
      <c r="L74">
        <f t="shared" si="5"/>
        <v>3.8397464349789585E-3</v>
      </c>
    </row>
    <row r="75" spans="4:12" x14ac:dyDescent="0.25">
      <c r="D75" s="2">
        <v>1</v>
      </c>
      <c r="F75" s="44"/>
      <c r="G75" s="44"/>
      <c r="I75">
        <f t="shared" si="6"/>
        <v>-0.2489290813898144</v>
      </c>
      <c r="J75">
        <f t="shared" si="4"/>
        <v>6.1965687561576839E-2</v>
      </c>
      <c r="K75">
        <f t="shared" si="7"/>
        <v>-1.5425061682391571E-2</v>
      </c>
      <c r="L75">
        <f t="shared" si="5"/>
        <v>3.8397464349789585E-3</v>
      </c>
    </row>
    <row r="76" spans="4:12" x14ac:dyDescent="0.25">
      <c r="D76" s="3">
        <v>1</v>
      </c>
      <c r="F76" s="44"/>
      <c r="G76" s="44"/>
      <c r="I76">
        <f t="shared" si="6"/>
        <v>-0.2489290813898144</v>
      </c>
      <c r="J76">
        <f t="shared" si="4"/>
        <v>6.1965687561576839E-2</v>
      </c>
      <c r="K76">
        <f t="shared" si="7"/>
        <v>-1.5425061682391571E-2</v>
      </c>
      <c r="L76">
        <f t="shared" si="5"/>
        <v>3.8397464349789585E-3</v>
      </c>
    </row>
    <row r="77" spans="4:12" x14ac:dyDescent="0.25">
      <c r="D77" s="2">
        <v>1</v>
      </c>
      <c r="F77" s="44"/>
      <c r="G77" s="44"/>
      <c r="I77">
        <f t="shared" si="6"/>
        <v>-0.2489290813898144</v>
      </c>
      <c r="J77">
        <f t="shared" si="4"/>
        <v>6.1965687561576839E-2</v>
      </c>
      <c r="K77">
        <f t="shared" si="7"/>
        <v>-1.5425061682391571E-2</v>
      </c>
      <c r="L77">
        <f t="shared" si="5"/>
        <v>3.8397464349789585E-3</v>
      </c>
    </row>
    <row r="78" spans="4:12" x14ac:dyDescent="0.25">
      <c r="D78" s="3">
        <v>1</v>
      </c>
      <c r="F78" s="44"/>
      <c r="G78" s="44"/>
      <c r="I78">
        <f t="shared" si="6"/>
        <v>-0.2489290813898144</v>
      </c>
      <c r="J78">
        <f t="shared" si="4"/>
        <v>6.1965687561576839E-2</v>
      </c>
      <c r="K78">
        <f t="shared" si="7"/>
        <v>-1.5425061682391571E-2</v>
      </c>
      <c r="L78">
        <f t="shared" si="5"/>
        <v>3.8397464349789585E-3</v>
      </c>
    </row>
    <row r="79" spans="4:12" x14ac:dyDescent="0.25">
      <c r="D79" s="2">
        <v>1</v>
      </c>
      <c r="F79" s="44"/>
      <c r="G79" s="44"/>
      <c r="I79">
        <f t="shared" si="6"/>
        <v>-0.2489290813898144</v>
      </c>
      <c r="J79">
        <f t="shared" si="4"/>
        <v>6.1965687561576839E-2</v>
      </c>
      <c r="K79">
        <f t="shared" si="7"/>
        <v>-1.5425061682391571E-2</v>
      </c>
      <c r="L79">
        <f t="shared" si="5"/>
        <v>3.8397464349789585E-3</v>
      </c>
    </row>
    <row r="80" spans="4:12" x14ac:dyDescent="0.25">
      <c r="D80" s="3">
        <v>1</v>
      </c>
      <c r="F80" s="44"/>
      <c r="G80" s="44"/>
      <c r="I80">
        <f t="shared" si="6"/>
        <v>-0.2489290813898144</v>
      </c>
      <c r="J80">
        <f t="shared" si="4"/>
        <v>6.1965687561576839E-2</v>
      </c>
      <c r="K80">
        <f t="shared" si="7"/>
        <v>-1.5425061682391571E-2</v>
      </c>
      <c r="L80">
        <f t="shared" si="5"/>
        <v>3.8397464349789585E-3</v>
      </c>
    </row>
    <row r="81" spans="4:12" x14ac:dyDescent="0.25">
      <c r="D81" s="3">
        <v>1</v>
      </c>
      <c r="F81" s="44"/>
      <c r="G81" s="44"/>
      <c r="I81">
        <f t="shared" si="6"/>
        <v>-0.2489290813898144</v>
      </c>
      <c r="J81">
        <f t="shared" si="4"/>
        <v>6.1965687561576839E-2</v>
      </c>
      <c r="K81">
        <f t="shared" si="7"/>
        <v>-1.5425061682391571E-2</v>
      </c>
      <c r="L81">
        <f t="shared" si="5"/>
        <v>3.8397464349789585E-3</v>
      </c>
    </row>
    <row r="82" spans="4:12" x14ac:dyDescent="0.25">
      <c r="D82" s="2">
        <v>1</v>
      </c>
      <c r="F82" s="44"/>
      <c r="G82" s="44"/>
      <c r="I82">
        <f t="shared" si="6"/>
        <v>-0.2489290813898144</v>
      </c>
      <c r="J82">
        <f t="shared" si="4"/>
        <v>6.1965687561576839E-2</v>
      </c>
      <c r="K82">
        <f t="shared" si="7"/>
        <v>-1.5425061682391571E-2</v>
      </c>
      <c r="L82">
        <f t="shared" si="5"/>
        <v>3.8397464349789585E-3</v>
      </c>
    </row>
    <row r="83" spans="4:12" x14ac:dyDescent="0.25">
      <c r="D83" s="3">
        <v>1</v>
      </c>
      <c r="F83" s="44"/>
      <c r="G83" s="44"/>
      <c r="I83">
        <f t="shared" si="6"/>
        <v>-0.2489290813898144</v>
      </c>
      <c r="J83">
        <f t="shared" si="4"/>
        <v>6.1965687561576839E-2</v>
      </c>
      <c r="K83">
        <f t="shared" si="7"/>
        <v>-1.5425061682391571E-2</v>
      </c>
      <c r="L83">
        <f t="shared" si="5"/>
        <v>3.8397464349789585E-3</v>
      </c>
    </row>
    <row r="84" spans="4:12" x14ac:dyDescent="0.25">
      <c r="D84" s="2">
        <v>1</v>
      </c>
      <c r="F84" s="44"/>
      <c r="G84" s="44"/>
      <c r="I84">
        <f t="shared" si="6"/>
        <v>-0.2489290813898144</v>
      </c>
      <c r="J84">
        <f t="shared" si="4"/>
        <v>6.1965687561576839E-2</v>
      </c>
      <c r="K84">
        <f t="shared" si="7"/>
        <v>-1.5425061682391571E-2</v>
      </c>
      <c r="L84">
        <f t="shared" si="5"/>
        <v>3.8397464349789585E-3</v>
      </c>
    </row>
    <row r="85" spans="4:12" x14ac:dyDescent="0.25">
      <c r="D85" s="3">
        <v>1</v>
      </c>
      <c r="F85" s="44"/>
      <c r="G85" s="44"/>
      <c r="I85">
        <f t="shared" si="6"/>
        <v>-0.2489290813898144</v>
      </c>
      <c r="J85">
        <f t="shared" si="4"/>
        <v>6.1965687561576839E-2</v>
      </c>
      <c r="K85">
        <f t="shared" si="7"/>
        <v>-1.5425061682391571E-2</v>
      </c>
      <c r="L85">
        <f t="shared" si="5"/>
        <v>3.8397464349789585E-3</v>
      </c>
    </row>
    <row r="86" spans="4:12" x14ac:dyDescent="0.25">
      <c r="D86" s="2">
        <v>1</v>
      </c>
      <c r="F86" s="44"/>
      <c r="G86" s="44"/>
      <c r="I86">
        <f t="shared" si="6"/>
        <v>-0.2489290813898144</v>
      </c>
      <c r="J86">
        <f t="shared" si="4"/>
        <v>6.1965687561576839E-2</v>
      </c>
      <c r="K86">
        <f t="shared" si="7"/>
        <v>-1.5425061682391571E-2</v>
      </c>
      <c r="L86">
        <f t="shared" si="5"/>
        <v>3.8397464349789585E-3</v>
      </c>
    </row>
    <row r="87" spans="4:12" x14ac:dyDescent="0.25">
      <c r="D87" s="3">
        <v>1</v>
      </c>
      <c r="F87" s="42"/>
      <c r="G87" s="42"/>
      <c r="I87">
        <f t="shared" si="6"/>
        <v>-0.2489290813898144</v>
      </c>
      <c r="J87">
        <f t="shared" si="4"/>
        <v>6.1965687561576839E-2</v>
      </c>
      <c r="K87">
        <f t="shared" si="7"/>
        <v>-1.5425061682391571E-2</v>
      </c>
      <c r="L87">
        <f t="shared" si="5"/>
        <v>3.8397464349789585E-3</v>
      </c>
    </row>
    <row r="88" spans="4:12" x14ac:dyDescent="0.25">
      <c r="D88" s="2">
        <v>1</v>
      </c>
      <c r="F88" s="43" t="s">
        <v>608</v>
      </c>
      <c r="G88" s="43"/>
      <c r="I88">
        <f t="shared" si="6"/>
        <v>-0.2489290813898144</v>
      </c>
      <c r="J88">
        <f t="shared" si="4"/>
        <v>6.1965687561576839E-2</v>
      </c>
      <c r="K88">
        <f t="shared" si="7"/>
        <v>-1.5425061682391571E-2</v>
      </c>
      <c r="L88">
        <f t="shared" si="5"/>
        <v>3.8397464349789585E-3</v>
      </c>
    </row>
    <row r="89" spans="4:12" x14ac:dyDescent="0.25">
      <c r="D89" s="3">
        <v>1</v>
      </c>
      <c r="F89" s="43"/>
      <c r="G89" s="43"/>
      <c r="I89">
        <f t="shared" si="6"/>
        <v>-0.2489290813898144</v>
      </c>
      <c r="J89">
        <f t="shared" si="4"/>
        <v>6.1965687561576839E-2</v>
      </c>
      <c r="K89">
        <f t="shared" si="7"/>
        <v>-1.5425061682391571E-2</v>
      </c>
      <c r="L89">
        <f t="shared" si="5"/>
        <v>3.8397464349789585E-3</v>
      </c>
    </row>
    <row r="90" spans="4:12" x14ac:dyDescent="0.25">
      <c r="D90" s="2">
        <v>1</v>
      </c>
      <c r="F90" s="43"/>
      <c r="G90" s="43"/>
      <c r="I90">
        <f t="shared" si="6"/>
        <v>-0.2489290813898144</v>
      </c>
      <c r="J90">
        <f t="shared" si="4"/>
        <v>6.1965687561576839E-2</v>
      </c>
      <c r="K90">
        <f t="shared" si="7"/>
        <v>-1.5425061682391571E-2</v>
      </c>
      <c r="L90">
        <f t="shared" si="5"/>
        <v>3.8397464349789585E-3</v>
      </c>
    </row>
    <row r="91" spans="4:12" x14ac:dyDescent="0.25">
      <c r="D91" s="3">
        <v>1</v>
      </c>
      <c r="F91" s="43"/>
      <c r="G91" s="43"/>
      <c r="I91">
        <f t="shared" si="6"/>
        <v>-0.2489290813898144</v>
      </c>
      <c r="J91">
        <f t="shared" si="4"/>
        <v>6.1965687561576839E-2</v>
      </c>
      <c r="K91">
        <f t="shared" si="7"/>
        <v>-1.5425061682391571E-2</v>
      </c>
      <c r="L91">
        <f t="shared" si="5"/>
        <v>3.8397464349789585E-3</v>
      </c>
    </row>
    <row r="92" spans="4:12" x14ac:dyDescent="0.25">
      <c r="D92" s="2">
        <v>1</v>
      </c>
      <c r="F92" s="43"/>
      <c r="G92" s="43"/>
      <c r="I92">
        <f t="shared" si="6"/>
        <v>-0.2489290813898144</v>
      </c>
      <c r="J92">
        <f t="shared" si="4"/>
        <v>6.1965687561576839E-2</v>
      </c>
      <c r="K92">
        <f t="shared" si="7"/>
        <v>-1.5425061682391571E-2</v>
      </c>
      <c r="L92">
        <f t="shared" si="5"/>
        <v>3.8397464349789585E-3</v>
      </c>
    </row>
    <row r="93" spans="4:12" x14ac:dyDescent="0.25">
      <c r="D93" s="3">
        <v>1</v>
      </c>
      <c r="F93" s="43"/>
      <c r="G93" s="43"/>
      <c r="I93">
        <f t="shared" si="6"/>
        <v>-0.2489290813898144</v>
      </c>
      <c r="J93">
        <f t="shared" si="4"/>
        <v>6.1965687561576839E-2</v>
      </c>
      <c r="K93">
        <f t="shared" si="7"/>
        <v>-1.5425061682391571E-2</v>
      </c>
      <c r="L93">
        <f t="shared" si="5"/>
        <v>3.8397464349789585E-3</v>
      </c>
    </row>
    <row r="94" spans="4:12" x14ac:dyDescent="0.25">
      <c r="D94" s="2">
        <v>1</v>
      </c>
      <c r="F94" s="43"/>
      <c r="G94" s="43"/>
      <c r="I94">
        <f t="shared" si="6"/>
        <v>-0.2489290813898144</v>
      </c>
      <c r="J94">
        <f t="shared" si="4"/>
        <v>6.1965687561576839E-2</v>
      </c>
      <c r="K94">
        <f t="shared" si="7"/>
        <v>-1.5425061682391571E-2</v>
      </c>
      <c r="L94">
        <f t="shared" si="5"/>
        <v>3.8397464349789585E-3</v>
      </c>
    </row>
    <row r="95" spans="4:12" x14ac:dyDescent="0.25">
      <c r="D95" s="3">
        <v>1</v>
      </c>
      <c r="F95" s="43"/>
      <c r="G95" s="43"/>
      <c r="I95">
        <f t="shared" si="6"/>
        <v>-0.2489290813898144</v>
      </c>
      <c r="J95">
        <f t="shared" si="4"/>
        <v>6.1965687561576839E-2</v>
      </c>
      <c r="K95">
        <f t="shared" si="7"/>
        <v>-1.5425061682391571E-2</v>
      </c>
      <c r="L95">
        <f t="shared" si="5"/>
        <v>3.8397464349789585E-3</v>
      </c>
    </row>
    <row r="96" spans="4:12" x14ac:dyDescent="0.25">
      <c r="D96" s="2">
        <v>1</v>
      </c>
      <c r="F96" s="43"/>
      <c r="G96" s="43"/>
      <c r="I96">
        <f t="shared" si="6"/>
        <v>-0.2489290813898144</v>
      </c>
      <c r="J96">
        <f t="shared" si="4"/>
        <v>6.1965687561576839E-2</v>
      </c>
      <c r="K96">
        <f t="shared" si="7"/>
        <v>-1.5425061682391571E-2</v>
      </c>
      <c r="L96">
        <f t="shared" si="5"/>
        <v>3.8397464349789585E-3</v>
      </c>
    </row>
    <row r="97" spans="4:12" x14ac:dyDescent="0.25">
      <c r="D97" s="3">
        <v>1</v>
      </c>
      <c r="F97" s="43"/>
      <c r="G97" s="43"/>
      <c r="I97">
        <f t="shared" si="6"/>
        <v>-0.2489290813898144</v>
      </c>
      <c r="J97">
        <f t="shared" si="4"/>
        <v>6.1965687561576839E-2</v>
      </c>
      <c r="K97">
        <f t="shared" si="7"/>
        <v>-1.5425061682391571E-2</v>
      </c>
      <c r="L97">
        <f t="shared" si="5"/>
        <v>3.8397464349789585E-3</v>
      </c>
    </row>
    <row r="98" spans="4:12" x14ac:dyDescent="0.25">
      <c r="D98" s="2">
        <v>1</v>
      </c>
      <c r="F98" s="42"/>
      <c r="G98" s="42"/>
      <c r="I98">
        <f t="shared" si="6"/>
        <v>-0.2489290813898144</v>
      </c>
      <c r="J98">
        <f t="shared" si="4"/>
        <v>6.1965687561576839E-2</v>
      </c>
      <c r="K98">
        <f t="shared" si="7"/>
        <v>-1.5425061682391571E-2</v>
      </c>
      <c r="L98">
        <f t="shared" si="5"/>
        <v>3.8397464349789585E-3</v>
      </c>
    </row>
    <row r="99" spans="4:12" x14ac:dyDescent="0.25">
      <c r="D99" s="3">
        <v>1</v>
      </c>
      <c r="F99" s="42"/>
      <c r="G99" s="42"/>
      <c r="I99">
        <f t="shared" si="6"/>
        <v>-0.2489290813898144</v>
      </c>
      <c r="J99">
        <f t="shared" si="4"/>
        <v>6.1965687561576839E-2</v>
      </c>
      <c r="K99">
        <f t="shared" si="7"/>
        <v>-1.5425061682391571E-2</v>
      </c>
      <c r="L99">
        <f t="shared" si="5"/>
        <v>3.8397464349789585E-3</v>
      </c>
    </row>
    <row r="100" spans="4:12" x14ac:dyDescent="0.25">
      <c r="D100" s="2">
        <v>1</v>
      </c>
      <c r="F100" s="42"/>
      <c r="G100" s="42"/>
      <c r="I100">
        <f t="shared" si="6"/>
        <v>-0.2489290813898144</v>
      </c>
      <c r="J100">
        <f t="shared" si="4"/>
        <v>6.1965687561576839E-2</v>
      </c>
      <c r="K100">
        <f t="shared" si="7"/>
        <v>-1.5425061682391571E-2</v>
      </c>
      <c r="L100">
        <f t="shared" si="5"/>
        <v>3.8397464349789585E-3</v>
      </c>
    </row>
    <row r="101" spans="4:12" x14ac:dyDescent="0.25">
      <c r="D101" s="3">
        <v>1</v>
      </c>
      <c r="F101" s="42"/>
      <c r="G101" s="42"/>
      <c r="I101">
        <f t="shared" si="6"/>
        <v>-0.2489290813898144</v>
      </c>
      <c r="J101">
        <f t="shared" si="4"/>
        <v>6.1965687561576839E-2</v>
      </c>
      <c r="K101">
        <f t="shared" si="7"/>
        <v>-1.5425061682391571E-2</v>
      </c>
      <c r="L101">
        <f t="shared" si="5"/>
        <v>3.8397464349789585E-3</v>
      </c>
    </row>
    <row r="102" spans="4:12" x14ac:dyDescent="0.25">
      <c r="D102" s="2">
        <v>1</v>
      </c>
      <c r="F102" s="42"/>
      <c r="G102" s="42"/>
      <c r="I102">
        <f t="shared" si="6"/>
        <v>-0.2489290813898144</v>
      </c>
      <c r="J102">
        <f t="shared" si="4"/>
        <v>6.1965687561576839E-2</v>
      </c>
      <c r="K102">
        <f t="shared" si="7"/>
        <v>-1.5425061682391571E-2</v>
      </c>
      <c r="L102">
        <f t="shared" si="5"/>
        <v>3.8397464349789585E-3</v>
      </c>
    </row>
    <row r="103" spans="4:12" x14ac:dyDescent="0.25">
      <c r="D103" s="3">
        <v>1</v>
      </c>
      <c r="F103" s="42"/>
      <c r="G103" s="42"/>
      <c r="I103">
        <f t="shared" si="6"/>
        <v>-0.2489290813898144</v>
      </c>
      <c r="J103">
        <f t="shared" si="4"/>
        <v>6.1965687561576839E-2</v>
      </c>
      <c r="K103">
        <f t="shared" si="7"/>
        <v>-1.5425061682391571E-2</v>
      </c>
      <c r="L103">
        <f t="shared" si="5"/>
        <v>3.8397464349789585E-3</v>
      </c>
    </row>
    <row r="104" spans="4:12" x14ac:dyDescent="0.25">
      <c r="D104" s="2">
        <v>1</v>
      </c>
      <c r="F104" s="42"/>
      <c r="G104" s="42"/>
      <c r="I104">
        <f t="shared" si="6"/>
        <v>-0.2489290813898144</v>
      </c>
      <c r="J104">
        <f t="shared" si="4"/>
        <v>6.1965687561576839E-2</v>
      </c>
      <c r="K104">
        <f t="shared" si="7"/>
        <v>-1.5425061682391571E-2</v>
      </c>
      <c r="L104">
        <f t="shared" si="5"/>
        <v>3.8397464349789585E-3</v>
      </c>
    </row>
    <row r="105" spans="4:12" x14ac:dyDescent="0.25">
      <c r="D105" s="3">
        <v>1</v>
      </c>
      <c r="F105" s="42"/>
      <c r="G105" s="42"/>
      <c r="I105">
        <f t="shared" si="6"/>
        <v>-0.2489290813898144</v>
      </c>
      <c r="J105">
        <f t="shared" si="4"/>
        <v>6.1965687561576839E-2</v>
      </c>
      <c r="K105">
        <f t="shared" si="7"/>
        <v>-1.5425061682391571E-2</v>
      </c>
      <c r="L105">
        <f t="shared" si="5"/>
        <v>3.8397464349789585E-3</v>
      </c>
    </row>
    <row r="106" spans="4:12" x14ac:dyDescent="0.25">
      <c r="D106" s="2">
        <v>1</v>
      </c>
      <c r="F106" s="42"/>
      <c r="G106" s="42"/>
      <c r="I106">
        <f t="shared" si="6"/>
        <v>-0.2489290813898144</v>
      </c>
      <c r="J106">
        <f t="shared" si="4"/>
        <v>6.1965687561576839E-2</v>
      </c>
      <c r="K106">
        <f t="shared" si="7"/>
        <v>-1.5425061682391571E-2</v>
      </c>
      <c r="L106">
        <f t="shared" si="5"/>
        <v>3.8397464349789585E-3</v>
      </c>
    </row>
    <row r="107" spans="4:12" x14ac:dyDescent="0.25">
      <c r="D107" s="3">
        <v>1</v>
      </c>
      <c r="F107" s="42"/>
      <c r="G107" s="42"/>
      <c r="I107">
        <f t="shared" si="6"/>
        <v>-0.2489290813898144</v>
      </c>
      <c r="J107">
        <f t="shared" si="4"/>
        <v>6.1965687561576839E-2</v>
      </c>
      <c r="K107">
        <f t="shared" si="7"/>
        <v>-1.5425061682391571E-2</v>
      </c>
      <c r="L107">
        <f t="shared" si="5"/>
        <v>3.8397464349789585E-3</v>
      </c>
    </row>
    <row r="108" spans="4:12" x14ac:dyDescent="0.25">
      <c r="D108" s="2">
        <v>1</v>
      </c>
      <c r="F108" s="42"/>
      <c r="G108" s="42"/>
      <c r="I108">
        <f t="shared" si="6"/>
        <v>-0.2489290813898144</v>
      </c>
      <c r="J108">
        <f t="shared" si="4"/>
        <v>6.1965687561576839E-2</v>
      </c>
      <c r="K108">
        <f t="shared" si="7"/>
        <v>-1.5425061682391571E-2</v>
      </c>
      <c r="L108">
        <f t="shared" si="5"/>
        <v>3.8397464349789585E-3</v>
      </c>
    </row>
    <row r="109" spans="4:12" x14ac:dyDescent="0.25">
      <c r="D109" s="3">
        <v>1</v>
      </c>
      <c r="F109" s="42"/>
      <c r="G109" s="42"/>
      <c r="I109">
        <f t="shared" si="6"/>
        <v>-0.2489290813898144</v>
      </c>
      <c r="J109">
        <f t="shared" si="4"/>
        <v>6.1965687561576839E-2</v>
      </c>
      <c r="K109">
        <f t="shared" si="7"/>
        <v>-1.5425061682391571E-2</v>
      </c>
      <c r="L109">
        <f t="shared" si="5"/>
        <v>3.8397464349789585E-3</v>
      </c>
    </row>
    <row r="110" spans="4:12" x14ac:dyDescent="0.25">
      <c r="D110" s="2">
        <v>1</v>
      </c>
      <c r="F110" s="42"/>
      <c r="G110" s="42"/>
      <c r="I110">
        <f t="shared" si="6"/>
        <v>-0.2489290813898144</v>
      </c>
      <c r="J110">
        <f t="shared" si="4"/>
        <v>6.1965687561576839E-2</v>
      </c>
      <c r="K110">
        <f t="shared" si="7"/>
        <v>-1.5425061682391571E-2</v>
      </c>
      <c r="L110">
        <f t="shared" si="5"/>
        <v>3.8397464349789585E-3</v>
      </c>
    </row>
    <row r="111" spans="4:12" x14ac:dyDescent="0.25">
      <c r="D111" s="3">
        <v>1</v>
      </c>
      <c r="F111" s="42"/>
      <c r="G111" s="42"/>
      <c r="I111">
        <f t="shared" si="6"/>
        <v>-0.2489290813898144</v>
      </c>
      <c r="J111">
        <f t="shared" si="4"/>
        <v>6.1965687561576839E-2</v>
      </c>
      <c r="K111">
        <f t="shared" si="7"/>
        <v>-1.5425061682391571E-2</v>
      </c>
      <c r="L111">
        <f t="shared" si="5"/>
        <v>3.8397464349789585E-3</v>
      </c>
    </row>
    <row r="112" spans="4:12" x14ac:dyDescent="0.25">
      <c r="D112" s="2">
        <v>1</v>
      </c>
      <c r="F112" s="42"/>
      <c r="G112" s="42"/>
      <c r="I112">
        <f t="shared" si="6"/>
        <v>-0.2489290813898144</v>
      </c>
      <c r="J112">
        <f t="shared" si="4"/>
        <v>6.1965687561576839E-2</v>
      </c>
      <c r="K112">
        <f t="shared" si="7"/>
        <v>-1.5425061682391571E-2</v>
      </c>
      <c r="L112">
        <f t="shared" si="5"/>
        <v>3.8397464349789585E-3</v>
      </c>
    </row>
    <row r="113" spans="4:12" x14ac:dyDescent="0.25">
      <c r="D113" s="3">
        <v>1</v>
      </c>
      <c r="F113" s="42"/>
      <c r="G113" s="42"/>
      <c r="I113">
        <f t="shared" si="6"/>
        <v>-0.2489290813898144</v>
      </c>
      <c r="J113">
        <f t="shared" si="4"/>
        <v>6.1965687561576839E-2</v>
      </c>
      <c r="K113">
        <f t="shared" si="7"/>
        <v>-1.5425061682391571E-2</v>
      </c>
      <c r="L113">
        <f t="shared" si="5"/>
        <v>3.8397464349789585E-3</v>
      </c>
    </row>
    <row r="114" spans="4:12" x14ac:dyDescent="0.25">
      <c r="D114" s="3">
        <v>1</v>
      </c>
      <c r="F114" s="42"/>
      <c r="G114" s="42"/>
      <c r="I114">
        <f t="shared" si="6"/>
        <v>-0.2489290813898144</v>
      </c>
      <c r="J114">
        <f t="shared" si="4"/>
        <v>6.1965687561576839E-2</v>
      </c>
      <c r="K114">
        <f t="shared" si="7"/>
        <v>-1.5425061682391571E-2</v>
      </c>
      <c r="L114">
        <f t="shared" si="5"/>
        <v>3.8397464349789585E-3</v>
      </c>
    </row>
    <row r="115" spans="4:12" x14ac:dyDescent="0.25">
      <c r="D115" s="2">
        <v>1</v>
      </c>
      <c r="F115" s="42"/>
      <c r="G115" s="42"/>
      <c r="I115">
        <f t="shared" si="6"/>
        <v>-0.2489290813898144</v>
      </c>
      <c r="J115">
        <f t="shared" si="4"/>
        <v>6.1965687561576839E-2</v>
      </c>
      <c r="K115">
        <f t="shared" si="7"/>
        <v>-1.5425061682391571E-2</v>
      </c>
      <c r="L115">
        <f t="shared" si="5"/>
        <v>3.8397464349789585E-3</v>
      </c>
    </row>
    <row r="116" spans="4:12" x14ac:dyDescent="0.25">
      <c r="D116" s="3">
        <v>1</v>
      </c>
      <c r="F116" s="42"/>
      <c r="G116" s="42"/>
      <c r="I116">
        <f t="shared" si="6"/>
        <v>-0.2489290813898144</v>
      </c>
      <c r="J116">
        <f t="shared" si="4"/>
        <v>6.1965687561576839E-2</v>
      </c>
      <c r="K116">
        <f t="shared" si="7"/>
        <v>-1.5425061682391571E-2</v>
      </c>
      <c r="L116">
        <f t="shared" si="5"/>
        <v>3.8397464349789585E-3</v>
      </c>
    </row>
    <row r="117" spans="4:12" x14ac:dyDescent="0.25">
      <c r="D117" s="2">
        <v>1</v>
      </c>
      <c r="F117" s="42"/>
      <c r="G117" s="42"/>
      <c r="I117">
        <f t="shared" si="6"/>
        <v>-0.2489290813898144</v>
      </c>
      <c r="J117">
        <f t="shared" si="4"/>
        <v>6.1965687561576839E-2</v>
      </c>
      <c r="K117">
        <f t="shared" si="7"/>
        <v>-1.5425061682391571E-2</v>
      </c>
      <c r="L117">
        <f t="shared" si="5"/>
        <v>3.8397464349789585E-3</v>
      </c>
    </row>
    <row r="118" spans="4:12" x14ac:dyDescent="0.25">
      <c r="D118" s="3">
        <v>1</v>
      </c>
      <c r="F118" s="42"/>
      <c r="G118" s="42"/>
      <c r="I118">
        <f t="shared" si="6"/>
        <v>-0.2489290813898144</v>
      </c>
      <c r="J118">
        <f t="shared" si="4"/>
        <v>6.1965687561576839E-2</v>
      </c>
      <c r="K118">
        <f t="shared" si="7"/>
        <v>-1.5425061682391571E-2</v>
      </c>
      <c r="L118">
        <f t="shared" si="5"/>
        <v>3.8397464349789585E-3</v>
      </c>
    </row>
    <row r="119" spans="4:12" x14ac:dyDescent="0.25">
      <c r="D119" s="2">
        <v>1</v>
      </c>
      <c r="F119" s="42"/>
      <c r="G119" s="42"/>
      <c r="I119">
        <f t="shared" si="6"/>
        <v>-0.2489290813898144</v>
      </c>
      <c r="J119">
        <f t="shared" si="4"/>
        <v>6.1965687561576839E-2</v>
      </c>
      <c r="K119">
        <f t="shared" si="7"/>
        <v>-1.5425061682391571E-2</v>
      </c>
      <c r="L119">
        <f t="shared" si="5"/>
        <v>3.8397464349789585E-3</v>
      </c>
    </row>
    <row r="120" spans="4:12" x14ac:dyDescent="0.25">
      <c r="D120" s="3">
        <v>1</v>
      </c>
      <c r="F120" s="42"/>
      <c r="G120" s="42"/>
      <c r="I120">
        <f t="shared" si="6"/>
        <v>-0.2489290813898144</v>
      </c>
      <c r="J120">
        <f t="shared" si="4"/>
        <v>6.1965687561576839E-2</v>
      </c>
      <c r="K120">
        <f t="shared" si="7"/>
        <v>-1.5425061682391571E-2</v>
      </c>
      <c r="L120">
        <f t="shared" si="5"/>
        <v>3.8397464349789585E-3</v>
      </c>
    </row>
    <row r="121" spans="4:12" x14ac:dyDescent="0.25">
      <c r="D121" s="2">
        <v>1</v>
      </c>
      <c r="F121" s="42"/>
      <c r="G121" s="42"/>
      <c r="I121">
        <f t="shared" si="6"/>
        <v>-0.2489290813898144</v>
      </c>
      <c r="J121">
        <f t="shared" si="4"/>
        <v>6.1965687561576839E-2</v>
      </c>
      <c r="K121">
        <f t="shared" si="7"/>
        <v>-1.5425061682391571E-2</v>
      </c>
      <c r="L121">
        <f t="shared" si="5"/>
        <v>3.8397464349789585E-3</v>
      </c>
    </row>
    <row r="122" spans="4:12" x14ac:dyDescent="0.25">
      <c r="D122" s="3">
        <v>1</v>
      </c>
      <c r="F122" s="42"/>
      <c r="G122" s="42"/>
      <c r="I122">
        <f t="shared" si="6"/>
        <v>-0.2489290813898144</v>
      </c>
      <c r="J122">
        <f t="shared" si="4"/>
        <v>6.1965687561576839E-2</v>
      </c>
      <c r="K122">
        <f t="shared" si="7"/>
        <v>-1.5425061682391571E-2</v>
      </c>
      <c r="L122">
        <f t="shared" si="5"/>
        <v>3.8397464349789585E-3</v>
      </c>
    </row>
    <row r="123" spans="4:12" x14ac:dyDescent="0.25">
      <c r="D123" s="2">
        <v>1</v>
      </c>
      <c r="F123" s="42"/>
      <c r="G123" s="42"/>
      <c r="I123">
        <f t="shared" si="6"/>
        <v>-0.2489290813898144</v>
      </c>
      <c r="J123">
        <f t="shared" si="4"/>
        <v>6.1965687561576839E-2</v>
      </c>
      <c r="K123">
        <f t="shared" si="7"/>
        <v>-1.5425061682391571E-2</v>
      </c>
      <c r="L123">
        <f t="shared" si="5"/>
        <v>3.8397464349789585E-3</v>
      </c>
    </row>
    <row r="124" spans="4:12" x14ac:dyDescent="0.25">
      <c r="D124" s="3">
        <v>1</v>
      </c>
      <c r="F124" s="42"/>
      <c r="G124" s="42"/>
      <c r="I124">
        <f t="shared" si="6"/>
        <v>-0.2489290813898144</v>
      </c>
      <c r="J124">
        <f t="shared" si="4"/>
        <v>6.1965687561576839E-2</v>
      </c>
      <c r="K124">
        <f t="shared" si="7"/>
        <v>-1.5425061682391571E-2</v>
      </c>
      <c r="L124">
        <f t="shared" si="5"/>
        <v>3.8397464349789585E-3</v>
      </c>
    </row>
    <row r="125" spans="4:12" x14ac:dyDescent="0.25">
      <c r="D125" s="2">
        <v>1</v>
      </c>
      <c r="F125" s="42"/>
      <c r="G125" s="42"/>
      <c r="I125">
        <f t="shared" si="6"/>
        <v>-0.2489290813898144</v>
      </c>
      <c r="J125">
        <f t="shared" si="4"/>
        <v>6.1965687561576839E-2</v>
      </c>
      <c r="K125">
        <f t="shared" si="7"/>
        <v>-1.5425061682391571E-2</v>
      </c>
      <c r="L125">
        <f t="shared" si="5"/>
        <v>3.8397464349789585E-3</v>
      </c>
    </row>
    <row r="126" spans="4:12" x14ac:dyDescent="0.25">
      <c r="D126" s="3">
        <v>1</v>
      </c>
      <c r="F126" s="42"/>
      <c r="G126" s="42"/>
      <c r="I126">
        <f t="shared" si="6"/>
        <v>-0.2489290813898144</v>
      </c>
      <c r="J126">
        <f t="shared" si="4"/>
        <v>6.1965687561576839E-2</v>
      </c>
      <c r="K126">
        <f t="shared" si="7"/>
        <v>-1.5425061682391571E-2</v>
      </c>
      <c r="L126">
        <f t="shared" si="5"/>
        <v>3.8397464349789585E-3</v>
      </c>
    </row>
    <row r="127" spans="4:12" x14ac:dyDescent="0.25">
      <c r="D127" s="2">
        <v>1</v>
      </c>
      <c r="F127" s="42"/>
      <c r="G127" s="42"/>
      <c r="I127">
        <f t="shared" si="6"/>
        <v>-0.2489290813898144</v>
      </c>
      <c r="J127">
        <f t="shared" si="4"/>
        <v>6.1965687561576839E-2</v>
      </c>
      <c r="K127">
        <f t="shared" si="7"/>
        <v>-1.5425061682391571E-2</v>
      </c>
      <c r="L127">
        <f t="shared" si="5"/>
        <v>3.8397464349789585E-3</v>
      </c>
    </row>
    <row r="128" spans="4:12" x14ac:dyDescent="0.25">
      <c r="D128" s="3">
        <v>1</v>
      </c>
      <c r="F128" s="42"/>
      <c r="G128" s="42"/>
      <c r="I128">
        <f t="shared" si="6"/>
        <v>-0.2489290813898144</v>
      </c>
      <c r="J128">
        <f t="shared" si="4"/>
        <v>6.1965687561576839E-2</v>
      </c>
      <c r="K128">
        <f t="shared" si="7"/>
        <v>-1.5425061682391571E-2</v>
      </c>
      <c r="L128">
        <f t="shared" si="5"/>
        <v>3.8397464349789585E-3</v>
      </c>
    </row>
    <row r="129" spans="4:12" x14ac:dyDescent="0.25">
      <c r="D129" s="3">
        <v>1</v>
      </c>
      <c r="F129" s="42"/>
      <c r="G129" s="42"/>
      <c r="I129">
        <f t="shared" si="6"/>
        <v>-0.2489290813898144</v>
      </c>
      <c r="J129">
        <f t="shared" si="4"/>
        <v>6.1965687561576839E-2</v>
      </c>
      <c r="K129">
        <f t="shared" si="7"/>
        <v>-1.5425061682391571E-2</v>
      </c>
      <c r="L129">
        <f t="shared" si="5"/>
        <v>3.8397464349789585E-3</v>
      </c>
    </row>
    <row r="130" spans="4:12" x14ac:dyDescent="0.25">
      <c r="D130" s="2">
        <v>1</v>
      </c>
      <c r="F130" s="42"/>
      <c r="G130" s="42"/>
      <c r="I130">
        <f t="shared" si="6"/>
        <v>-0.2489290813898144</v>
      </c>
      <c r="J130">
        <f t="shared" si="4"/>
        <v>6.1965687561576839E-2</v>
      </c>
      <c r="K130">
        <f t="shared" si="7"/>
        <v>-1.5425061682391571E-2</v>
      </c>
      <c r="L130">
        <f t="shared" si="5"/>
        <v>3.8397464349789585E-3</v>
      </c>
    </row>
    <row r="131" spans="4:12" x14ac:dyDescent="0.25">
      <c r="D131" s="3">
        <v>1</v>
      </c>
      <c r="F131" s="42"/>
      <c r="G131" s="42"/>
      <c r="I131">
        <f t="shared" si="6"/>
        <v>-0.2489290813898144</v>
      </c>
      <c r="J131">
        <f t="shared" si="4"/>
        <v>6.1965687561576839E-2</v>
      </c>
      <c r="K131">
        <f t="shared" si="7"/>
        <v>-1.5425061682391571E-2</v>
      </c>
      <c r="L131">
        <f t="shared" si="5"/>
        <v>3.8397464349789585E-3</v>
      </c>
    </row>
    <row r="132" spans="4:12" x14ac:dyDescent="0.25">
      <c r="D132" s="2">
        <v>1</v>
      </c>
      <c r="F132" s="42"/>
      <c r="G132" s="42"/>
      <c r="I132">
        <f t="shared" si="6"/>
        <v>-0.2489290813898144</v>
      </c>
      <c r="J132">
        <f t="shared" ref="J132:J195" si="8">I132^2</f>
        <v>6.1965687561576839E-2</v>
      </c>
      <c r="K132">
        <f t="shared" si="7"/>
        <v>-1.5425061682391571E-2</v>
      </c>
      <c r="L132">
        <f t="shared" ref="L132:L195" si="9">I132^4</f>
        <v>3.8397464349789585E-3</v>
      </c>
    </row>
    <row r="133" spans="4:12" x14ac:dyDescent="0.25">
      <c r="D133" s="3">
        <v>1</v>
      </c>
      <c r="F133" s="42"/>
      <c r="G133" s="42"/>
      <c r="I133">
        <f t="shared" ref="I133:I196" si="10">D133-G$3</f>
        <v>-0.2489290813898144</v>
      </c>
      <c r="J133">
        <f t="shared" si="8"/>
        <v>6.1965687561576839E-2</v>
      </c>
      <c r="K133">
        <f t="shared" ref="K133:K196" si="11">I133^3</f>
        <v>-1.5425061682391571E-2</v>
      </c>
      <c r="L133">
        <f t="shared" si="9"/>
        <v>3.8397464349789585E-3</v>
      </c>
    </row>
    <row r="134" spans="4:12" x14ac:dyDescent="0.25">
      <c r="D134" s="2">
        <v>1</v>
      </c>
      <c r="F134" s="42"/>
      <c r="G134" s="42"/>
      <c r="I134">
        <f t="shared" si="10"/>
        <v>-0.2489290813898144</v>
      </c>
      <c r="J134">
        <f t="shared" si="8"/>
        <v>6.1965687561576839E-2</v>
      </c>
      <c r="K134">
        <f t="shared" si="11"/>
        <v>-1.5425061682391571E-2</v>
      </c>
      <c r="L134">
        <f t="shared" si="9"/>
        <v>3.8397464349789585E-3</v>
      </c>
    </row>
    <row r="135" spans="4:12" x14ac:dyDescent="0.25">
      <c r="D135" s="3">
        <v>1</v>
      </c>
      <c r="F135" s="42"/>
      <c r="G135" s="42"/>
      <c r="I135">
        <f t="shared" si="10"/>
        <v>-0.2489290813898144</v>
      </c>
      <c r="J135">
        <f t="shared" si="8"/>
        <v>6.1965687561576839E-2</v>
      </c>
      <c r="K135">
        <f t="shared" si="11"/>
        <v>-1.5425061682391571E-2</v>
      </c>
      <c r="L135">
        <f t="shared" si="9"/>
        <v>3.8397464349789585E-3</v>
      </c>
    </row>
    <row r="136" spans="4:12" x14ac:dyDescent="0.25">
      <c r="D136" s="2">
        <v>1</v>
      </c>
      <c r="F136" s="42"/>
      <c r="G136" s="42"/>
      <c r="I136">
        <f t="shared" si="10"/>
        <v>-0.2489290813898144</v>
      </c>
      <c r="J136">
        <f t="shared" si="8"/>
        <v>6.1965687561576839E-2</v>
      </c>
      <c r="K136">
        <f t="shared" si="11"/>
        <v>-1.5425061682391571E-2</v>
      </c>
      <c r="L136">
        <f t="shared" si="9"/>
        <v>3.8397464349789585E-3</v>
      </c>
    </row>
    <row r="137" spans="4:12" x14ac:dyDescent="0.25">
      <c r="D137" s="3">
        <v>1</v>
      </c>
      <c r="F137" s="42"/>
      <c r="G137" s="42"/>
      <c r="I137">
        <f t="shared" si="10"/>
        <v>-0.2489290813898144</v>
      </c>
      <c r="J137">
        <f t="shared" si="8"/>
        <v>6.1965687561576839E-2</v>
      </c>
      <c r="K137">
        <f t="shared" si="11"/>
        <v>-1.5425061682391571E-2</v>
      </c>
      <c r="L137">
        <f t="shared" si="9"/>
        <v>3.8397464349789585E-3</v>
      </c>
    </row>
    <row r="138" spans="4:12" x14ac:dyDescent="0.25">
      <c r="D138" s="2">
        <v>1</v>
      </c>
      <c r="F138" s="42"/>
      <c r="G138" s="42"/>
      <c r="I138">
        <f t="shared" si="10"/>
        <v>-0.2489290813898144</v>
      </c>
      <c r="J138">
        <f t="shared" si="8"/>
        <v>6.1965687561576839E-2</v>
      </c>
      <c r="K138">
        <f t="shared" si="11"/>
        <v>-1.5425061682391571E-2</v>
      </c>
      <c r="L138">
        <f t="shared" si="9"/>
        <v>3.8397464349789585E-3</v>
      </c>
    </row>
    <row r="139" spans="4:12" x14ac:dyDescent="0.25">
      <c r="D139" s="3">
        <v>1</v>
      </c>
      <c r="F139" s="42"/>
      <c r="G139" s="42"/>
      <c r="I139">
        <f t="shared" si="10"/>
        <v>-0.2489290813898144</v>
      </c>
      <c r="J139">
        <f t="shared" si="8"/>
        <v>6.1965687561576839E-2</v>
      </c>
      <c r="K139">
        <f t="shared" si="11"/>
        <v>-1.5425061682391571E-2</v>
      </c>
      <c r="L139">
        <f t="shared" si="9"/>
        <v>3.8397464349789585E-3</v>
      </c>
    </row>
    <row r="140" spans="4:12" x14ac:dyDescent="0.25">
      <c r="D140" s="2">
        <v>1</v>
      </c>
      <c r="F140" s="42"/>
      <c r="G140" s="42"/>
      <c r="I140">
        <f t="shared" si="10"/>
        <v>-0.2489290813898144</v>
      </c>
      <c r="J140">
        <f t="shared" si="8"/>
        <v>6.1965687561576839E-2</v>
      </c>
      <c r="K140">
        <f t="shared" si="11"/>
        <v>-1.5425061682391571E-2</v>
      </c>
      <c r="L140">
        <f t="shared" si="9"/>
        <v>3.8397464349789585E-3</v>
      </c>
    </row>
    <row r="141" spans="4:12" x14ac:dyDescent="0.25">
      <c r="D141" s="3">
        <v>1</v>
      </c>
      <c r="F141" s="42"/>
      <c r="G141" s="42"/>
      <c r="I141">
        <f t="shared" si="10"/>
        <v>-0.2489290813898144</v>
      </c>
      <c r="J141">
        <f t="shared" si="8"/>
        <v>6.1965687561576839E-2</v>
      </c>
      <c r="K141">
        <f t="shared" si="11"/>
        <v>-1.5425061682391571E-2</v>
      </c>
      <c r="L141">
        <f t="shared" si="9"/>
        <v>3.8397464349789585E-3</v>
      </c>
    </row>
    <row r="142" spans="4:12" x14ac:dyDescent="0.25">
      <c r="D142" s="2">
        <v>1</v>
      </c>
      <c r="F142" s="42"/>
      <c r="G142" s="42"/>
      <c r="I142">
        <f t="shared" si="10"/>
        <v>-0.2489290813898144</v>
      </c>
      <c r="J142">
        <f t="shared" si="8"/>
        <v>6.1965687561576839E-2</v>
      </c>
      <c r="K142">
        <f t="shared" si="11"/>
        <v>-1.5425061682391571E-2</v>
      </c>
      <c r="L142">
        <f t="shared" si="9"/>
        <v>3.8397464349789585E-3</v>
      </c>
    </row>
    <row r="143" spans="4:12" x14ac:dyDescent="0.25">
      <c r="D143" s="3">
        <v>1</v>
      </c>
      <c r="F143" s="42"/>
      <c r="G143" s="42"/>
      <c r="I143">
        <f t="shared" si="10"/>
        <v>-0.2489290813898144</v>
      </c>
      <c r="J143">
        <f t="shared" si="8"/>
        <v>6.1965687561576839E-2</v>
      </c>
      <c r="K143">
        <f t="shared" si="11"/>
        <v>-1.5425061682391571E-2</v>
      </c>
      <c r="L143">
        <f t="shared" si="9"/>
        <v>3.8397464349789585E-3</v>
      </c>
    </row>
    <row r="144" spans="4:12" x14ac:dyDescent="0.25">
      <c r="D144" s="3">
        <v>1</v>
      </c>
      <c r="F144" s="42"/>
      <c r="G144" s="42"/>
      <c r="I144">
        <f t="shared" si="10"/>
        <v>-0.2489290813898144</v>
      </c>
      <c r="J144">
        <f t="shared" si="8"/>
        <v>6.1965687561576839E-2</v>
      </c>
      <c r="K144">
        <f t="shared" si="11"/>
        <v>-1.5425061682391571E-2</v>
      </c>
      <c r="L144">
        <f t="shared" si="9"/>
        <v>3.8397464349789585E-3</v>
      </c>
    </row>
    <row r="145" spans="4:12" x14ac:dyDescent="0.25">
      <c r="D145" s="2">
        <v>1</v>
      </c>
      <c r="F145" s="42"/>
      <c r="G145" s="42"/>
      <c r="I145">
        <f t="shared" si="10"/>
        <v>-0.2489290813898144</v>
      </c>
      <c r="J145">
        <f t="shared" si="8"/>
        <v>6.1965687561576839E-2</v>
      </c>
      <c r="K145">
        <f t="shared" si="11"/>
        <v>-1.5425061682391571E-2</v>
      </c>
      <c r="L145">
        <f t="shared" si="9"/>
        <v>3.8397464349789585E-3</v>
      </c>
    </row>
    <row r="146" spans="4:12" x14ac:dyDescent="0.25">
      <c r="D146" s="3">
        <v>1</v>
      </c>
      <c r="F146" s="42"/>
      <c r="G146" s="42"/>
      <c r="I146">
        <f t="shared" si="10"/>
        <v>-0.2489290813898144</v>
      </c>
      <c r="J146">
        <f t="shared" si="8"/>
        <v>6.1965687561576839E-2</v>
      </c>
      <c r="K146">
        <f t="shared" si="11"/>
        <v>-1.5425061682391571E-2</v>
      </c>
      <c r="L146">
        <f t="shared" si="9"/>
        <v>3.8397464349789585E-3</v>
      </c>
    </row>
    <row r="147" spans="4:12" x14ac:dyDescent="0.25">
      <c r="D147" s="2">
        <v>1</v>
      </c>
      <c r="F147" s="42"/>
      <c r="G147" s="42"/>
      <c r="I147">
        <f t="shared" si="10"/>
        <v>-0.2489290813898144</v>
      </c>
      <c r="J147">
        <f t="shared" si="8"/>
        <v>6.1965687561576839E-2</v>
      </c>
      <c r="K147">
        <f t="shared" si="11"/>
        <v>-1.5425061682391571E-2</v>
      </c>
      <c r="L147">
        <f t="shared" si="9"/>
        <v>3.8397464349789585E-3</v>
      </c>
    </row>
    <row r="148" spans="4:12" x14ac:dyDescent="0.25">
      <c r="D148" s="3">
        <v>1</v>
      </c>
      <c r="F148" s="42"/>
      <c r="G148" s="42"/>
      <c r="I148">
        <f t="shared" si="10"/>
        <v>-0.2489290813898144</v>
      </c>
      <c r="J148">
        <f t="shared" si="8"/>
        <v>6.1965687561576839E-2</v>
      </c>
      <c r="K148">
        <f t="shared" si="11"/>
        <v>-1.5425061682391571E-2</v>
      </c>
      <c r="L148">
        <f t="shared" si="9"/>
        <v>3.8397464349789585E-3</v>
      </c>
    </row>
    <row r="149" spans="4:12" x14ac:dyDescent="0.25">
      <c r="D149" s="2">
        <v>1</v>
      </c>
      <c r="F149" s="42"/>
      <c r="G149" s="42"/>
      <c r="I149">
        <f t="shared" si="10"/>
        <v>-0.2489290813898144</v>
      </c>
      <c r="J149">
        <f t="shared" si="8"/>
        <v>6.1965687561576839E-2</v>
      </c>
      <c r="K149">
        <f t="shared" si="11"/>
        <v>-1.5425061682391571E-2</v>
      </c>
      <c r="L149">
        <f t="shared" si="9"/>
        <v>3.8397464349789585E-3</v>
      </c>
    </row>
    <row r="150" spans="4:12" x14ac:dyDescent="0.25">
      <c r="D150" s="3">
        <v>1</v>
      </c>
      <c r="F150" s="42"/>
      <c r="G150" s="42"/>
      <c r="I150">
        <f t="shared" si="10"/>
        <v>-0.2489290813898144</v>
      </c>
      <c r="J150">
        <f t="shared" si="8"/>
        <v>6.1965687561576839E-2</v>
      </c>
      <c r="K150">
        <f t="shared" si="11"/>
        <v>-1.5425061682391571E-2</v>
      </c>
      <c r="L150">
        <f t="shared" si="9"/>
        <v>3.8397464349789585E-3</v>
      </c>
    </row>
    <row r="151" spans="4:12" x14ac:dyDescent="0.25">
      <c r="D151" s="2">
        <v>1</v>
      </c>
      <c r="F151" s="42"/>
      <c r="G151" s="42"/>
      <c r="I151">
        <f t="shared" si="10"/>
        <v>-0.2489290813898144</v>
      </c>
      <c r="J151">
        <f t="shared" si="8"/>
        <v>6.1965687561576839E-2</v>
      </c>
      <c r="K151">
        <f t="shared" si="11"/>
        <v>-1.5425061682391571E-2</v>
      </c>
      <c r="L151">
        <f t="shared" si="9"/>
        <v>3.8397464349789585E-3</v>
      </c>
    </row>
    <row r="152" spans="4:12" x14ac:dyDescent="0.25">
      <c r="D152" s="3">
        <v>1</v>
      </c>
      <c r="F152" s="42"/>
      <c r="G152" s="42"/>
      <c r="I152">
        <f t="shared" si="10"/>
        <v>-0.2489290813898144</v>
      </c>
      <c r="J152">
        <f t="shared" si="8"/>
        <v>6.1965687561576839E-2</v>
      </c>
      <c r="K152">
        <f t="shared" si="11"/>
        <v>-1.5425061682391571E-2</v>
      </c>
      <c r="L152">
        <f t="shared" si="9"/>
        <v>3.8397464349789585E-3</v>
      </c>
    </row>
    <row r="153" spans="4:12" x14ac:dyDescent="0.25">
      <c r="D153" s="2">
        <v>1</v>
      </c>
      <c r="F153" s="42"/>
      <c r="G153" s="42"/>
      <c r="I153">
        <f t="shared" si="10"/>
        <v>-0.2489290813898144</v>
      </c>
      <c r="J153">
        <f t="shared" si="8"/>
        <v>6.1965687561576839E-2</v>
      </c>
      <c r="K153">
        <f t="shared" si="11"/>
        <v>-1.5425061682391571E-2</v>
      </c>
      <c r="L153">
        <f t="shared" si="9"/>
        <v>3.8397464349789585E-3</v>
      </c>
    </row>
    <row r="154" spans="4:12" x14ac:dyDescent="0.25">
      <c r="D154" s="3">
        <v>1</v>
      </c>
      <c r="F154" s="42"/>
      <c r="G154" s="42"/>
      <c r="I154">
        <f t="shared" si="10"/>
        <v>-0.2489290813898144</v>
      </c>
      <c r="J154">
        <f t="shared" si="8"/>
        <v>6.1965687561576839E-2</v>
      </c>
      <c r="K154">
        <f t="shared" si="11"/>
        <v>-1.5425061682391571E-2</v>
      </c>
      <c r="L154">
        <f t="shared" si="9"/>
        <v>3.8397464349789585E-3</v>
      </c>
    </row>
    <row r="155" spans="4:12" x14ac:dyDescent="0.25">
      <c r="D155" s="2">
        <v>1</v>
      </c>
      <c r="F155" s="42"/>
      <c r="G155" s="42"/>
      <c r="I155">
        <f t="shared" si="10"/>
        <v>-0.2489290813898144</v>
      </c>
      <c r="J155">
        <f t="shared" si="8"/>
        <v>6.1965687561576839E-2</v>
      </c>
      <c r="K155">
        <f t="shared" si="11"/>
        <v>-1.5425061682391571E-2</v>
      </c>
      <c r="L155">
        <f t="shared" si="9"/>
        <v>3.8397464349789585E-3</v>
      </c>
    </row>
    <row r="156" spans="4:12" x14ac:dyDescent="0.25">
      <c r="D156" s="3">
        <v>1</v>
      </c>
      <c r="F156" s="42"/>
      <c r="G156" s="42"/>
      <c r="I156">
        <f t="shared" si="10"/>
        <v>-0.2489290813898144</v>
      </c>
      <c r="J156">
        <f t="shared" si="8"/>
        <v>6.1965687561576839E-2</v>
      </c>
      <c r="K156">
        <f t="shared" si="11"/>
        <v>-1.5425061682391571E-2</v>
      </c>
      <c r="L156">
        <f t="shared" si="9"/>
        <v>3.8397464349789585E-3</v>
      </c>
    </row>
    <row r="157" spans="4:12" x14ac:dyDescent="0.25">
      <c r="D157" s="3">
        <v>1</v>
      </c>
      <c r="F157" s="42"/>
      <c r="G157" s="42"/>
      <c r="I157">
        <f t="shared" si="10"/>
        <v>-0.2489290813898144</v>
      </c>
      <c r="J157">
        <f t="shared" si="8"/>
        <v>6.1965687561576839E-2</v>
      </c>
      <c r="K157">
        <f t="shared" si="11"/>
        <v>-1.5425061682391571E-2</v>
      </c>
      <c r="L157">
        <f t="shared" si="9"/>
        <v>3.8397464349789585E-3</v>
      </c>
    </row>
    <row r="158" spans="4:12" x14ac:dyDescent="0.25">
      <c r="D158" s="2">
        <v>1</v>
      </c>
      <c r="F158" s="42"/>
      <c r="G158" s="42"/>
      <c r="I158">
        <f t="shared" si="10"/>
        <v>-0.2489290813898144</v>
      </c>
      <c r="J158">
        <f t="shared" si="8"/>
        <v>6.1965687561576839E-2</v>
      </c>
      <c r="K158">
        <f t="shared" si="11"/>
        <v>-1.5425061682391571E-2</v>
      </c>
      <c r="L158">
        <f t="shared" si="9"/>
        <v>3.8397464349789585E-3</v>
      </c>
    </row>
    <row r="159" spans="4:12" x14ac:dyDescent="0.25">
      <c r="D159" s="3">
        <v>1</v>
      </c>
      <c r="F159" s="42"/>
      <c r="G159" s="42"/>
      <c r="I159">
        <f t="shared" si="10"/>
        <v>-0.2489290813898144</v>
      </c>
      <c r="J159">
        <f t="shared" si="8"/>
        <v>6.1965687561576839E-2</v>
      </c>
      <c r="K159">
        <f t="shared" si="11"/>
        <v>-1.5425061682391571E-2</v>
      </c>
      <c r="L159">
        <f t="shared" si="9"/>
        <v>3.8397464349789585E-3</v>
      </c>
    </row>
    <row r="160" spans="4:12" x14ac:dyDescent="0.25">
      <c r="D160" s="2">
        <v>1</v>
      </c>
      <c r="F160" s="42"/>
      <c r="G160" s="42"/>
      <c r="I160">
        <f t="shared" si="10"/>
        <v>-0.2489290813898144</v>
      </c>
      <c r="J160">
        <f t="shared" si="8"/>
        <v>6.1965687561576839E-2</v>
      </c>
      <c r="K160">
        <f t="shared" si="11"/>
        <v>-1.5425061682391571E-2</v>
      </c>
      <c r="L160">
        <f t="shared" si="9"/>
        <v>3.8397464349789585E-3</v>
      </c>
    </row>
    <row r="161" spans="4:12" x14ac:dyDescent="0.25">
      <c r="D161" s="3">
        <v>1</v>
      </c>
      <c r="F161" s="42"/>
      <c r="G161" s="42"/>
      <c r="I161">
        <f t="shared" si="10"/>
        <v>-0.2489290813898144</v>
      </c>
      <c r="J161">
        <f t="shared" si="8"/>
        <v>6.1965687561576839E-2</v>
      </c>
      <c r="K161">
        <f t="shared" si="11"/>
        <v>-1.5425061682391571E-2</v>
      </c>
      <c r="L161">
        <f t="shared" si="9"/>
        <v>3.8397464349789585E-3</v>
      </c>
    </row>
    <row r="162" spans="4:12" x14ac:dyDescent="0.25">
      <c r="D162" s="3">
        <v>1</v>
      </c>
      <c r="F162" s="42"/>
      <c r="G162" s="42"/>
      <c r="I162">
        <f t="shared" si="10"/>
        <v>-0.2489290813898144</v>
      </c>
      <c r="J162">
        <f t="shared" si="8"/>
        <v>6.1965687561576839E-2</v>
      </c>
      <c r="K162">
        <f t="shared" si="11"/>
        <v>-1.5425061682391571E-2</v>
      </c>
      <c r="L162">
        <f t="shared" si="9"/>
        <v>3.8397464349789585E-3</v>
      </c>
    </row>
    <row r="163" spans="4:12" x14ac:dyDescent="0.25">
      <c r="D163" s="2">
        <v>1</v>
      </c>
      <c r="F163" s="42"/>
      <c r="G163" s="42"/>
      <c r="I163">
        <f t="shared" si="10"/>
        <v>-0.2489290813898144</v>
      </c>
      <c r="J163">
        <f t="shared" si="8"/>
        <v>6.1965687561576839E-2</v>
      </c>
      <c r="K163">
        <f t="shared" si="11"/>
        <v>-1.5425061682391571E-2</v>
      </c>
      <c r="L163">
        <f t="shared" si="9"/>
        <v>3.8397464349789585E-3</v>
      </c>
    </row>
    <row r="164" spans="4:12" x14ac:dyDescent="0.25">
      <c r="D164" s="3">
        <v>1</v>
      </c>
      <c r="F164" s="42"/>
      <c r="G164" s="42"/>
      <c r="I164">
        <f t="shared" si="10"/>
        <v>-0.2489290813898144</v>
      </c>
      <c r="J164">
        <f t="shared" si="8"/>
        <v>6.1965687561576839E-2</v>
      </c>
      <c r="K164">
        <f t="shared" si="11"/>
        <v>-1.5425061682391571E-2</v>
      </c>
      <c r="L164">
        <f t="shared" si="9"/>
        <v>3.8397464349789585E-3</v>
      </c>
    </row>
    <row r="165" spans="4:12" x14ac:dyDescent="0.25">
      <c r="D165" s="2">
        <v>1</v>
      </c>
      <c r="F165" s="42"/>
      <c r="G165" s="42"/>
      <c r="I165">
        <f t="shared" si="10"/>
        <v>-0.2489290813898144</v>
      </c>
      <c r="J165">
        <f t="shared" si="8"/>
        <v>6.1965687561576839E-2</v>
      </c>
      <c r="K165">
        <f t="shared" si="11"/>
        <v>-1.5425061682391571E-2</v>
      </c>
      <c r="L165">
        <f t="shared" si="9"/>
        <v>3.8397464349789585E-3</v>
      </c>
    </row>
    <row r="166" spans="4:12" x14ac:dyDescent="0.25">
      <c r="D166" s="3">
        <v>1</v>
      </c>
      <c r="F166" s="42"/>
      <c r="G166" s="42"/>
      <c r="I166">
        <f t="shared" si="10"/>
        <v>-0.2489290813898144</v>
      </c>
      <c r="J166">
        <f t="shared" si="8"/>
        <v>6.1965687561576839E-2</v>
      </c>
      <c r="K166">
        <f t="shared" si="11"/>
        <v>-1.5425061682391571E-2</v>
      </c>
      <c r="L166">
        <f t="shared" si="9"/>
        <v>3.8397464349789585E-3</v>
      </c>
    </row>
    <row r="167" spans="4:12" x14ac:dyDescent="0.25">
      <c r="D167" s="2">
        <v>1</v>
      </c>
      <c r="F167" s="42"/>
      <c r="G167" s="42"/>
      <c r="I167">
        <f t="shared" si="10"/>
        <v>-0.2489290813898144</v>
      </c>
      <c r="J167">
        <f t="shared" si="8"/>
        <v>6.1965687561576839E-2</v>
      </c>
      <c r="K167">
        <f t="shared" si="11"/>
        <v>-1.5425061682391571E-2</v>
      </c>
      <c r="L167">
        <f t="shared" si="9"/>
        <v>3.8397464349789585E-3</v>
      </c>
    </row>
    <row r="168" spans="4:12" x14ac:dyDescent="0.25">
      <c r="D168" s="3">
        <v>1</v>
      </c>
      <c r="F168" s="42"/>
      <c r="G168" s="42"/>
      <c r="I168">
        <f t="shared" si="10"/>
        <v>-0.2489290813898144</v>
      </c>
      <c r="J168">
        <f t="shared" si="8"/>
        <v>6.1965687561576839E-2</v>
      </c>
      <c r="K168">
        <f t="shared" si="11"/>
        <v>-1.5425061682391571E-2</v>
      </c>
      <c r="L168">
        <f t="shared" si="9"/>
        <v>3.8397464349789585E-3</v>
      </c>
    </row>
    <row r="169" spans="4:12" x14ac:dyDescent="0.25">
      <c r="D169" s="2">
        <v>1</v>
      </c>
      <c r="F169" s="42"/>
      <c r="G169" s="42"/>
      <c r="I169">
        <f t="shared" si="10"/>
        <v>-0.2489290813898144</v>
      </c>
      <c r="J169">
        <f t="shared" si="8"/>
        <v>6.1965687561576839E-2</v>
      </c>
      <c r="K169">
        <f t="shared" si="11"/>
        <v>-1.5425061682391571E-2</v>
      </c>
      <c r="L169">
        <f t="shared" si="9"/>
        <v>3.8397464349789585E-3</v>
      </c>
    </row>
    <row r="170" spans="4:12" x14ac:dyDescent="0.25">
      <c r="D170" s="3">
        <v>1</v>
      </c>
      <c r="F170" s="42"/>
      <c r="G170" s="42"/>
      <c r="I170">
        <f t="shared" si="10"/>
        <v>-0.2489290813898144</v>
      </c>
      <c r="J170">
        <f t="shared" si="8"/>
        <v>6.1965687561576839E-2</v>
      </c>
      <c r="K170">
        <f t="shared" si="11"/>
        <v>-1.5425061682391571E-2</v>
      </c>
      <c r="L170">
        <f t="shared" si="9"/>
        <v>3.8397464349789585E-3</v>
      </c>
    </row>
    <row r="171" spans="4:12" x14ac:dyDescent="0.25">
      <c r="D171" s="2">
        <v>1</v>
      </c>
      <c r="F171" s="42"/>
      <c r="G171" s="42"/>
      <c r="I171">
        <f t="shared" si="10"/>
        <v>-0.2489290813898144</v>
      </c>
      <c r="J171">
        <f t="shared" si="8"/>
        <v>6.1965687561576839E-2</v>
      </c>
      <c r="K171">
        <f t="shared" si="11"/>
        <v>-1.5425061682391571E-2</v>
      </c>
      <c r="L171">
        <f t="shared" si="9"/>
        <v>3.8397464349789585E-3</v>
      </c>
    </row>
    <row r="172" spans="4:12" x14ac:dyDescent="0.25">
      <c r="D172" s="3">
        <v>1</v>
      </c>
      <c r="F172" s="42"/>
      <c r="G172" s="42"/>
      <c r="I172">
        <f t="shared" si="10"/>
        <v>-0.2489290813898144</v>
      </c>
      <c r="J172">
        <f t="shared" si="8"/>
        <v>6.1965687561576839E-2</v>
      </c>
      <c r="K172">
        <f t="shared" si="11"/>
        <v>-1.5425061682391571E-2</v>
      </c>
      <c r="L172">
        <f t="shared" si="9"/>
        <v>3.8397464349789585E-3</v>
      </c>
    </row>
    <row r="173" spans="4:12" x14ac:dyDescent="0.25">
      <c r="D173" s="2">
        <v>1</v>
      </c>
      <c r="F173" s="42"/>
      <c r="G173" s="42"/>
      <c r="I173">
        <f t="shared" si="10"/>
        <v>-0.2489290813898144</v>
      </c>
      <c r="J173">
        <f t="shared" si="8"/>
        <v>6.1965687561576839E-2</v>
      </c>
      <c r="K173">
        <f t="shared" si="11"/>
        <v>-1.5425061682391571E-2</v>
      </c>
      <c r="L173">
        <f t="shared" si="9"/>
        <v>3.8397464349789585E-3</v>
      </c>
    </row>
    <row r="174" spans="4:12" x14ac:dyDescent="0.25">
      <c r="D174" s="3">
        <v>1</v>
      </c>
      <c r="F174" s="42"/>
      <c r="G174" s="42"/>
      <c r="I174">
        <f t="shared" si="10"/>
        <v>-0.2489290813898144</v>
      </c>
      <c r="J174">
        <f t="shared" si="8"/>
        <v>6.1965687561576839E-2</v>
      </c>
      <c r="K174">
        <f t="shared" si="11"/>
        <v>-1.5425061682391571E-2</v>
      </c>
      <c r="L174">
        <f t="shared" si="9"/>
        <v>3.8397464349789585E-3</v>
      </c>
    </row>
    <row r="175" spans="4:12" x14ac:dyDescent="0.25">
      <c r="D175" s="3">
        <v>1</v>
      </c>
      <c r="F175" s="42"/>
      <c r="G175" s="42"/>
      <c r="I175">
        <f t="shared" si="10"/>
        <v>-0.2489290813898144</v>
      </c>
      <c r="J175">
        <f t="shared" si="8"/>
        <v>6.1965687561576839E-2</v>
      </c>
      <c r="K175">
        <f t="shared" si="11"/>
        <v>-1.5425061682391571E-2</v>
      </c>
      <c r="L175">
        <f t="shared" si="9"/>
        <v>3.8397464349789585E-3</v>
      </c>
    </row>
    <row r="176" spans="4:12" x14ac:dyDescent="0.25">
      <c r="D176" s="2">
        <v>1</v>
      </c>
      <c r="F176" s="42"/>
      <c r="G176" s="42"/>
      <c r="I176">
        <f t="shared" si="10"/>
        <v>-0.2489290813898144</v>
      </c>
      <c r="J176">
        <f t="shared" si="8"/>
        <v>6.1965687561576839E-2</v>
      </c>
      <c r="K176">
        <f t="shared" si="11"/>
        <v>-1.5425061682391571E-2</v>
      </c>
      <c r="L176">
        <f t="shared" si="9"/>
        <v>3.8397464349789585E-3</v>
      </c>
    </row>
    <row r="177" spans="4:12" x14ac:dyDescent="0.25">
      <c r="D177" s="3">
        <v>1</v>
      </c>
      <c r="F177" s="42"/>
      <c r="G177" s="42"/>
      <c r="I177">
        <f t="shared" si="10"/>
        <v>-0.2489290813898144</v>
      </c>
      <c r="J177">
        <f t="shared" si="8"/>
        <v>6.1965687561576839E-2</v>
      </c>
      <c r="K177">
        <f t="shared" si="11"/>
        <v>-1.5425061682391571E-2</v>
      </c>
      <c r="L177">
        <f t="shared" si="9"/>
        <v>3.8397464349789585E-3</v>
      </c>
    </row>
    <row r="178" spans="4:12" x14ac:dyDescent="0.25">
      <c r="D178" s="2">
        <v>1</v>
      </c>
      <c r="F178" s="42"/>
      <c r="G178" s="42"/>
      <c r="I178">
        <f t="shared" si="10"/>
        <v>-0.2489290813898144</v>
      </c>
      <c r="J178">
        <f t="shared" si="8"/>
        <v>6.1965687561576839E-2</v>
      </c>
      <c r="K178">
        <f t="shared" si="11"/>
        <v>-1.5425061682391571E-2</v>
      </c>
      <c r="L178">
        <f t="shared" si="9"/>
        <v>3.8397464349789585E-3</v>
      </c>
    </row>
    <row r="179" spans="4:12" x14ac:dyDescent="0.25">
      <c r="D179" s="3">
        <v>1</v>
      </c>
      <c r="F179" s="42"/>
      <c r="G179" s="42"/>
      <c r="I179">
        <f t="shared" si="10"/>
        <v>-0.2489290813898144</v>
      </c>
      <c r="J179">
        <f t="shared" si="8"/>
        <v>6.1965687561576839E-2</v>
      </c>
      <c r="K179">
        <f t="shared" si="11"/>
        <v>-1.5425061682391571E-2</v>
      </c>
      <c r="L179">
        <f t="shared" si="9"/>
        <v>3.8397464349789585E-3</v>
      </c>
    </row>
    <row r="180" spans="4:12" x14ac:dyDescent="0.25">
      <c r="D180" s="2">
        <v>1</v>
      </c>
      <c r="F180" s="42"/>
      <c r="G180" s="42"/>
      <c r="I180">
        <f t="shared" si="10"/>
        <v>-0.2489290813898144</v>
      </c>
      <c r="J180">
        <f t="shared" si="8"/>
        <v>6.1965687561576839E-2</v>
      </c>
      <c r="K180">
        <f t="shared" si="11"/>
        <v>-1.5425061682391571E-2</v>
      </c>
      <c r="L180">
        <f t="shared" si="9"/>
        <v>3.8397464349789585E-3</v>
      </c>
    </row>
    <row r="181" spans="4:12" x14ac:dyDescent="0.25">
      <c r="D181" s="3">
        <v>1</v>
      </c>
      <c r="F181" s="42"/>
      <c r="G181" s="42"/>
      <c r="I181">
        <f t="shared" si="10"/>
        <v>-0.2489290813898144</v>
      </c>
      <c r="J181">
        <f t="shared" si="8"/>
        <v>6.1965687561576839E-2</v>
      </c>
      <c r="K181">
        <f t="shared" si="11"/>
        <v>-1.5425061682391571E-2</v>
      </c>
      <c r="L181">
        <f t="shared" si="9"/>
        <v>3.8397464349789585E-3</v>
      </c>
    </row>
    <row r="182" spans="4:12" x14ac:dyDescent="0.25">
      <c r="D182" s="3">
        <v>1</v>
      </c>
      <c r="F182" s="42"/>
      <c r="G182" s="42"/>
      <c r="I182">
        <f t="shared" si="10"/>
        <v>-0.2489290813898144</v>
      </c>
      <c r="J182">
        <f t="shared" si="8"/>
        <v>6.1965687561576839E-2</v>
      </c>
      <c r="K182">
        <f t="shared" si="11"/>
        <v>-1.5425061682391571E-2</v>
      </c>
      <c r="L182">
        <f t="shared" si="9"/>
        <v>3.8397464349789585E-3</v>
      </c>
    </row>
    <row r="183" spans="4:12" x14ac:dyDescent="0.25">
      <c r="D183" s="3">
        <v>1</v>
      </c>
      <c r="F183" s="42"/>
      <c r="G183" s="42"/>
      <c r="I183">
        <f t="shared" si="10"/>
        <v>-0.2489290813898144</v>
      </c>
      <c r="J183">
        <f t="shared" si="8"/>
        <v>6.1965687561576839E-2</v>
      </c>
      <c r="K183">
        <f t="shared" si="11"/>
        <v>-1.5425061682391571E-2</v>
      </c>
      <c r="L183">
        <f t="shared" si="9"/>
        <v>3.8397464349789585E-3</v>
      </c>
    </row>
    <row r="184" spans="4:12" x14ac:dyDescent="0.25">
      <c r="D184" s="3">
        <v>1</v>
      </c>
      <c r="F184" s="42"/>
      <c r="G184" s="42"/>
      <c r="I184">
        <f t="shared" si="10"/>
        <v>-0.2489290813898144</v>
      </c>
      <c r="J184">
        <f t="shared" si="8"/>
        <v>6.1965687561576839E-2</v>
      </c>
      <c r="K184">
        <f t="shared" si="11"/>
        <v>-1.5425061682391571E-2</v>
      </c>
      <c r="L184">
        <f t="shared" si="9"/>
        <v>3.8397464349789585E-3</v>
      </c>
    </row>
    <row r="185" spans="4:12" x14ac:dyDescent="0.25">
      <c r="D185" s="2">
        <v>1</v>
      </c>
      <c r="F185" s="42"/>
      <c r="G185" s="42"/>
      <c r="I185">
        <f t="shared" si="10"/>
        <v>-0.2489290813898144</v>
      </c>
      <c r="J185">
        <f t="shared" si="8"/>
        <v>6.1965687561576839E-2</v>
      </c>
      <c r="K185">
        <f t="shared" si="11"/>
        <v>-1.5425061682391571E-2</v>
      </c>
      <c r="L185">
        <f t="shared" si="9"/>
        <v>3.8397464349789585E-3</v>
      </c>
    </row>
    <row r="186" spans="4:12" x14ac:dyDescent="0.25">
      <c r="D186" s="3">
        <v>1</v>
      </c>
      <c r="F186" s="42"/>
      <c r="G186" s="42"/>
      <c r="I186">
        <f t="shared" si="10"/>
        <v>-0.2489290813898144</v>
      </c>
      <c r="J186">
        <f t="shared" si="8"/>
        <v>6.1965687561576839E-2</v>
      </c>
      <c r="K186">
        <f t="shared" si="11"/>
        <v>-1.5425061682391571E-2</v>
      </c>
      <c r="L186">
        <f t="shared" si="9"/>
        <v>3.8397464349789585E-3</v>
      </c>
    </row>
    <row r="187" spans="4:12" x14ac:dyDescent="0.25">
      <c r="D187" s="2">
        <v>1</v>
      </c>
      <c r="F187" s="42"/>
      <c r="G187" s="42"/>
      <c r="I187">
        <f t="shared" si="10"/>
        <v>-0.2489290813898144</v>
      </c>
      <c r="J187">
        <f t="shared" si="8"/>
        <v>6.1965687561576839E-2</v>
      </c>
      <c r="K187">
        <f t="shared" si="11"/>
        <v>-1.5425061682391571E-2</v>
      </c>
      <c r="L187">
        <f t="shared" si="9"/>
        <v>3.8397464349789585E-3</v>
      </c>
    </row>
    <row r="188" spans="4:12" x14ac:dyDescent="0.25">
      <c r="D188" s="3">
        <v>1</v>
      </c>
      <c r="F188" s="42"/>
      <c r="G188" s="42"/>
      <c r="I188">
        <f t="shared" si="10"/>
        <v>-0.2489290813898144</v>
      </c>
      <c r="J188">
        <f t="shared" si="8"/>
        <v>6.1965687561576839E-2</v>
      </c>
      <c r="K188">
        <f t="shared" si="11"/>
        <v>-1.5425061682391571E-2</v>
      </c>
      <c r="L188">
        <f t="shared" si="9"/>
        <v>3.8397464349789585E-3</v>
      </c>
    </row>
    <row r="189" spans="4:12" x14ac:dyDescent="0.25">
      <c r="D189" s="2">
        <v>1</v>
      </c>
      <c r="F189" s="42"/>
      <c r="G189" s="42"/>
      <c r="I189">
        <f t="shared" si="10"/>
        <v>-0.2489290813898144</v>
      </c>
      <c r="J189">
        <f t="shared" si="8"/>
        <v>6.1965687561576839E-2</v>
      </c>
      <c r="K189">
        <f t="shared" si="11"/>
        <v>-1.5425061682391571E-2</v>
      </c>
      <c r="L189">
        <f t="shared" si="9"/>
        <v>3.8397464349789585E-3</v>
      </c>
    </row>
    <row r="190" spans="4:12" x14ac:dyDescent="0.25">
      <c r="D190" s="3">
        <v>1</v>
      </c>
      <c r="F190" s="42"/>
      <c r="G190" s="42"/>
      <c r="I190">
        <f t="shared" si="10"/>
        <v>-0.2489290813898144</v>
      </c>
      <c r="J190">
        <f t="shared" si="8"/>
        <v>6.1965687561576839E-2</v>
      </c>
      <c r="K190">
        <f t="shared" si="11"/>
        <v>-1.5425061682391571E-2</v>
      </c>
      <c r="L190">
        <f t="shared" si="9"/>
        <v>3.8397464349789585E-3</v>
      </c>
    </row>
    <row r="191" spans="4:12" x14ac:dyDescent="0.25">
      <c r="D191" s="2">
        <v>1</v>
      </c>
      <c r="F191" s="42"/>
      <c r="G191" s="42"/>
      <c r="I191">
        <f t="shared" si="10"/>
        <v>-0.2489290813898144</v>
      </c>
      <c r="J191">
        <f t="shared" si="8"/>
        <v>6.1965687561576839E-2</v>
      </c>
      <c r="K191">
        <f t="shared" si="11"/>
        <v>-1.5425061682391571E-2</v>
      </c>
      <c r="L191">
        <f t="shared" si="9"/>
        <v>3.8397464349789585E-3</v>
      </c>
    </row>
    <row r="192" spans="4:12" x14ac:dyDescent="0.25">
      <c r="D192" s="3">
        <v>1</v>
      </c>
      <c r="F192" s="42"/>
      <c r="G192" s="42"/>
      <c r="I192">
        <f t="shared" si="10"/>
        <v>-0.2489290813898144</v>
      </c>
      <c r="J192">
        <f t="shared" si="8"/>
        <v>6.1965687561576839E-2</v>
      </c>
      <c r="K192">
        <f t="shared" si="11"/>
        <v>-1.5425061682391571E-2</v>
      </c>
      <c r="L192">
        <f t="shared" si="9"/>
        <v>3.8397464349789585E-3</v>
      </c>
    </row>
    <row r="193" spans="4:12" x14ac:dyDescent="0.25">
      <c r="D193" s="2">
        <v>1</v>
      </c>
      <c r="F193" s="42"/>
      <c r="G193" s="42"/>
      <c r="I193">
        <f t="shared" si="10"/>
        <v>-0.2489290813898144</v>
      </c>
      <c r="J193">
        <f t="shared" si="8"/>
        <v>6.1965687561576839E-2</v>
      </c>
      <c r="K193">
        <f t="shared" si="11"/>
        <v>-1.5425061682391571E-2</v>
      </c>
      <c r="L193">
        <f t="shared" si="9"/>
        <v>3.8397464349789585E-3</v>
      </c>
    </row>
    <row r="194" spans="4:12" x14ac:dyDescent="0.25">
      <c r="D194" s="3">
        <v>1</v>
      </c>
      <c r="F194" s="42"/>
      <c r="G194" s="42"/>
      <c r="I194">
        <f t="shared" si="10"/>
        <v>-0.2489290813898144</v>
      </c>
      <c r="J194">
        <f t="shared" si="8"/>
        <v>6.1965687561576839E-2</v>
      </c>
      <c r="K194">
        <f t="shared" si="11"/>
        <v>-1.5425061682391571E-2</v>
      </c>
      <c r="L194">
        <f t="shared" si="9"/>
        <v>3.8397464349789585E-3</v>
      </c>
    </row>
    <row r="195" spans="4:12" x14ac:dyDescent="0.25">
      <c r="D195" s="2">
        <v>1</v>
      </c>
      <c r="F195" s="42"/>
      <c r="G195" s="42"/>
      <c r="I195">
        <f t="shared" si="10"/>
        <v>-0.2489290813898144</v>
      </c>
      <c r="J195">
        <f t="shared" si="8"/>
        <v>6.1965687561576839E-2</v>
      </c>
      <c r="K195">
        <f t="shared" si="11"/>
        <v>-1.5425061682391571E-2</v>
      </c>
      <c r="L195">
        <f t="shared" si="9"/>
        <v>3.8397464349789585E-3</v>
      </c>
    </row>
    <row r="196" spans="4:12" x14ac:dyDescent="0.25">
      <c r="D196" s="3">
        <v>1</v>
      </c>
      <c r="F196" s="42"/>
      <c r="G196" s="42"/>
      <c r="I196">
        <f t="shared" si="10"/>
        <v>-0.2489290813898144</v>
      </c>
      <c r="J196">
        <f t="shared" ref="J196:J259" si="12">I196^2</f>
        <v>6.1965687561576839E-2</v>
      </c>
      <c r="K196">
        <f t="shared" si="11"/>
        <v>-1.5425061682391571E-2</v>
      </c>
      <c r="L196">
        <f t="shared" ref="L196:L259" si="13">I196^4</f>
        <v>3.8397464349789585E-3</v>
      </c>
    </row>
    <row r="197" spans="4:12" x14ac:dyDescent="0.25">
      <c r="D197" s="2">
        <v>1</v>
      </c>
      <c r="F197" s="42"/>
      <c r="G197" s="42"/>
      <c r="I197">
        <f t="shared" ref="I197:I260" si="14">D197-G$3</f>
        <v>-0.2489290813898144</v>
      </c>
      <c r="J197">
        <f t="shared" si="12"/>
        <v>6.1965687561576839E-2</v>
      </c>
      <c r="K197">
        <f t="shared" ref="K197:K260" si="15">I197^3</f>
        <v>-1.5425061682391571E-2</v>
      </c>
      <c r="L197">
        <f t="shared" si="13"/>
        <v>3.8397464349789585E-3</v>
      </c>
    </row>
    <row r="198" spans="4:12" x14ac:dyDescent="0.25">
      <c r="D198" s="3">
        <v>1</v>
      </c>
      <c r="F198" s="42"/>
      <c r="G198" s="42"/>
      <c r="I198">
        <f t="shared" si="14"/>
        <v>-0.2489290813898144</v>
      </c>
      <c r="J198">
        <f t="shared" si="12"/>
        <v>6.1965687561576839E-2</v>
      </c>
      <c r="K198">
        <f t="shared" si="15"/>
        <v>-1.5425061682391571E-2</v>
      </c>
      <c r="L198">
        <f t="shared" si="13"/>
        <v>3.8397464349789585E-3</v>
      </c>
    </row>
    <row r="199" spans="4:12" x14ac:dyDescent="0.25">
      <c r="D199" s="2">
        <v>1</v>
      </c>
      <c r="F199" s="42"/>
      <c r="G199" s="42"/>
      <c r="I199">
        <f t="shared" si="14"/>
        <v>-0.2489290813898144</v>
      </c>
      <c r="J199">
        <f t="shared" si="12"/>
        <v>6.1965687561576839E-2</v>
      </c>
      <c r="K199">
        <f t="shared" si="15"/>
        <v>-1.5425061682391571E-2</v>
      </c>
      <c r="L199">
        <f t="shared" si="13"/>
        <v>3.8397464349789585E-3</v>
      </c>
    </row>
    <row r="200" spans="4:12" x14ac:dyDescent="0.25">
      <c r="D200" s="3">
        <v>1</v>
      </c>
      <c r="F200" s="42"/>
      <c r="G200" s="42"/>
      <c r="I200">
        <f t="shared" si="14"/>
        <v>-0.2489290813898144</v>
      </c>
      <c r="J200">
        <f t="shared" si="12"/>
        <v>6.1965687561576839E-2</v>
      </c>
      <c r="K200">
        <f t="shared" si="15"/>
        <v>-1.5425061682391571E-2</v>
      </c>
      <c r="L200">
        <f t="shared" si="13"/>
        <v>3.8397464349789585E-3</v>
      </c>
    </row>
    <row r="201" spans="4:12" x14ac:dyDescent="0.25">
      <c r="D201" s="2">
        <v>1</v>
      </c>
      <c r="F201" s="42"/>
      <c r="G201" s="42"/>
      <c r="I201">
        <f t="shared" si="14"/>
        <v>-0.2489290813898144</v>
      </c>
      <c r="J201">
        <f t="shared" si="12"/>
        <v>6.1965687561576839E-2</v>
      </c>
      <c r="K201">
        <f t="shared" si="15"/>
        <v>-1.5425061682391571E-2</v>
      </c>
      <c r="L201">
        <f t="shared" si="13"/>
        <v>3.8397464349789585E-3</v>
      </c>
    </row>
    <row r="202" spans="4:12" x14ac:dyDescent="0.25">
      <c r="D202" s="3">
        <v>1</v>
      </c>
      <c r="F202" s="42"/>
      <c r="G202" s="42"/>
      <c r="I202">
        <f t="shared" si="14"/>
        <v>-0.2489290813898144</v>
      </c>
      <c r="J202">
        <f t="shared" si="12"/>
        <v>6.1965687561576839E-2</v>
      </c>
      <c r="K202">
        <f t="shared" si="15"/>
        <v>-1.5425061682391571E-2</v>
      </c>
      <c r="L202">
        <f t="shared" si="13"/>
        <v>3.8397464349789585E-3</v>
      </c>
    </row>
    <row r="203" spans="4:12" x14ac:dyDescent="0.25">
      <c r="D203" s="2">
        <v>1</v>
      </c>
      <c r="F203" s="42"/>
      <c r="G203" s="42"/>
      <c r="I203">
        <f t="shared" si="14"/>
        <v>-0.2489290813898144</v>
      </c>
      <c r="J203">
        <f t="shared" si="12"/>
        <v>6.1965687561576839E-2</v>
      </c>
      <c r="K203">
        <f t="shared" si="15"/>
        <v>-1.5425061682391571E-2</v>
      </c>
      <c r="L203">
        <f t="shared" si="13"/>
        <v>3.8397464349789585E-3</v>
      </c>
    </row>
    <row r="204" spans="4:12" x14ac:dyDescent="0.25">
      <c r="D204" s="3">
        <v>1</v>
      </c>
      <c r="F204" s="42"/>
      <c r="G204" s="42"/>
      <c r="I204">
        <f t="shared" si="14"/>
        <v>-0.2489290813898144</v>
      </c>
      <c r="J204">
        <f t="shared" si="12"/>
        <v>6.1965687561576839E-2</v>
      </c>
      <c r="K204">
        <f t="shared" si="15"/>
        <v>-1.5425061682391571E-2</v>
      </c>
      <c r="L204">
        <f t="shared" si="13"/>
        <v>3.8397464349789585E-3</v>
      </c>
    </row>
    <row r="205" spans="4:12" x14ac:dyDescent="0.25">
      <c r="D205" s="2">
        <v>1</v>
      </c>
      <c r="F205" s="42"/>
      <c r="G205" s="42"/>
      <c r="I205">
        <f t="shared" si="14"/>
        <v>-0.2489290813898144</v>
      </c>
      <c r="J205">
        <f t="shared" si="12"/>
        <v>6.1965687561576839E-2</v>
      </c>
      <c r="K205">
        <f t="shared" si="15"/>
        <v>-1.5425061682391571E-2</v>
      </c>
      <c r="L205">
        <f t="shared" si="13"/>
        <v>3.8397464349789585E-3</v>
      </c>
    </row>
    <row r="206" spans="4:12" x14ac:dyDescent="0.25">
      <c r="D206" s="3">
        <v>1</v>
      </c>
      <c r="F206" s="42"/>
      <c r="G206" s="42"/>
      <c r="I206">
        <f t="shared" si="14"/>
        <v>-0.2489290813898144</v>
      </c>
      <c r="J206">
        <f t="shared" si="12"/>
        <v>6.1965687561576839E-2</v>
      </c>
      <c r="K206">
        <f t="shared" si="15"/>
        <v>-1.5425061682391571E-2</v>
      </c>
      <c r="L206">
        <f t="shared" si="13"/>
        <v>3.8397464349789585E-3</v>
      </c>
    </row>
    <row r="207" spans="4:12" x14ac:dyDescent="0.25">
      <c r="D207" s="2">
        <v>1</v>
      </c>
      <c r="F207" s="42"/>
      <c r="G207" s="42"/>
      <c r="I207">
        <f t="shared" si="14"/>
        <v>-0.2489290813898144</v>
      </c>
      <c r="J207">
        <f t="shared" si="12"/>
        <v>6.1965687561576839E-2</v>
      </c>
      <c r="K207">
        <f t="shared" si="15"/>
        <v>-1.5425061682391571E-2</v>
      </c>
      <c r="L207">
        <f t="shared" si="13"/>
        <v>3.8397464349789585E-3</v>
      </c>
    </row>
    <row r="208" spans="4:12" x14ac:dyDescent="0.25">
      <c r="D208" s="3">
        <v>1</v>
      </c>
      <c r="F208" s="42"/>
      <c r="G208" s="42"/>
      <c r="I208">
        <f t="shared" si="14"/>
        <v>-0.2489290813898144</v>
      </c>
      <c r="J208">
        <f t="shared" si="12"/>
        <v>6.1965687561576839E-2</v>
      </c>
      <c r="K208">
        <f t="shared" si="15"/>
        <v>-1.5425061682391571E-2</v>
      </c>
      <c r="L208">
        <f t="shared" si="13"/>
        <v>3.8397464349789585E-3</v>
      </c>
    </row>
    <row r="209" spans="4:12" x14ac:dyDescent="0.25">
      <c r="D209" s="2">
        <v>1</v>
      </c>
      <c r="F209" s="42"/>
      <c r="G209" s="42"/>
      <c r="I209">
        <f t="shared" si="14"/>
        <v>-0.2489290813898144</v>
      </c>
      <c r="J209">
        <f t="shared" si="12"/>
        <v>6.1965687561576839E-2</v>
      </c>
      <c r="K209">
        <f t="shared" si="15"/>
        <v>-1.5425061682391571E-2</v>
      </c>
      <c r="L209">
        <f t="shared" si="13"/>
        <v>3.8397464349789585E-3</v>
      </c>
    </row>
    <row r="210" spans="4:12" x14ac:dyDescent="0.25">
      <c r="D210" s="3">
        <v>1</v>
      </c>
      <c r="F210" s="42"/>
      <c r="G210" s="42"/>
      <c r="I210">
        <f t="shared" si="14"/>
        <v>-0.2489290813898144</v>
      </c>
      <c r="J210">
        <f t="shared" si="12"/>
        <v>6.1965687561576839E-2</v>
      </c>
      <c r="K210">
        <f t="shared" si="15"/>
        <v>-1.5425061682391571E-2</v>
      </c>
      <c r="L210">
        <f t="shared" si="13"/>
        <v>3.8397464349789585E-3</v>
      </c>
    </row>
    <row r="211" spans="4:12" x14ac:dyDescent="0.25">
      <c r="D211" s="2">
        <v>1</v>
      </c>
      <c r="F211" s="42"/>
      <c r="G211" s="42"/>
      <c r="I211">
        <f t="shared" si="14"/>
        <v>-0.2489290813898144</v>
      </c>
      <c r="J211">
        <f t="shared" si="12"/>
        <v>6.1965687561576839E-2</v>
      </c>
      <c r="K211">
        <f t="shared" si="15"/>
        <v>-1.5425061682391571E-2</v>
      </c>
      <c r="L211">
        <f t="shared" si="13"/>
        <v>3.8397464349789585E-3</v>
      </c>
    </row>
    <row r="212" spans="4:12" x14ac:dyDescent="0.25">
      <c r="D212" s="3">
        <v>1</v>
      </c>
      <c r="F212" s="42"/>
      <c r="G212" s="42"/>
      <c r="I212">
        <f t="shared" si="14"/>
        <v>-0.2489290813898144</v>
      </c>
      <c r="J212">
        <f t="shared" si="12"/>
        <v>6.1965687561576839E-2</v>
      </c>
      <c r="K212">
        <f t="shared" si="15"/>
        <v>-1.5425061682391571E-2</v>
      </c>
      <c r="L212">
        <f t="shared" si="13"/>
        <v>3.8397464349789585E-3</v>
      </c>
    </row>
    <row r="213" spans="4:12" x14ac:dyDescent="0.25">
      <c r="D213" s="2">
        <v>1</v>
      </c>
      <c r="F213" s="42"/>
      <c r="G213" s="42"/>
      <c r="I213">
        <f t="shared" si="14"/>
        <v>-0.2489290813898144</v>
      </c>
      <c r="J213">
        <f t="shared" si="12"/>
        <v>6.1965687561576839E-2</v>
      </c>
      <c r="K213">
        <f t="shared" si="15"/>
        <v>-1.5425061682391571E-2</v>
      </c>
      <c r="L213">
        <f t="shared" si="13"/>
        <v>3.8397464349789585E-3</v>
      </c>
    </row>
    <row r="214" spans="4:12" x14ac:dyDescent="0.25">
      <c r="D214" s="3">
        <v>1</v>
      </c>
      <c r="F214" s="42"/>
      <c r="G214" s="42"/>
      <c r="I214">
        <f t="shared" si="14"/>
        <v>-0.2489290813898144</v>
      </c>
      <c r="J214">
        <f t="shared" si="12"/>
        <v>6.1965687561576839E-2</v>
      </c>
      <c r="K214">
        <f t="shared" si="15"/>
        <v>-1.5425061682391571E-2</v>
      </c>
      <c r="L214">
        <f t="shared" si="13"/>
        <v>3.8397464349789585E-3</v>
      </c>
    </row>
    <row r="215" spans="4:12" x14ac:dyDescent="0.25">
      <c r="D215" s="2">
        <v>1</v>
      </c>
      <c r="F215" s="42"/>
      <c r="G215" s="42"/>
      <c r="I215">
        <f t="shared" si="14"/>
        <v>-0.2489290813898144</v>
      </c>
      <c r="J215">
        <f t="shared" si="12"/>
        <v>6.1965687561576839E-2</v>
      </c>
      <c r="K215">
        <f t="shared" si="15"/>
        <v>-1.5425061682391571E-2</v>
      </c>
      <c r="L215">
        <f t="shared" si="13"/>
        <v>3.8397464349789585E-3</v>
      </c>
    </row>
    <row r="216" spans="4:12" x14ac:dyDescent="0.25">
      <c r="D216" s="2">
        <v>1</v>
      </c>
      <c r="F216" s="42"/>
      <c r="G216" s="42"/>
      <c r="I216">
        <f t="shared" si="14"/>
        <v>-0.2489290813898144</v>
      </c>
      <c r="J216">
        <f t="shared" si="12"/>
        <v>6.1965687561576839E-2</v>
      </c>
      <c r="K216">
        <f t="shared" si="15"/>
        <v>-1.5425061682391571E-2</v>
      </c>
      <c r="L216">
        <f t="shared" si="13"/>
        <v>3.8397464349789585E-3</v>
      </c>
    </row>
    <row r="217" spans="4:12" x14ac:dyDescent="0.25">
      <c r="D217" s="3">
        <v>1</v>
      </c>
      <c r="F217" s="42"/>
      <c r="G217" s="42"/>
      <c r="I217">
        <f t="shared" si="14"/>
        <v>-0.2489290813898144</v>
      </c>
      <c r="J217">
        <f t="shared" si="12"/>
        <v>6.1965687561576839E-2</v>
      </c>
      <c r="K217">
        <f t="shared" si="15"/>
        <v>-1.5425061682391571E-2</v>
      </c>
      <c r="L217">
        <f t="shared" si="13"/>
        <v>3.8397464349789585E-3</v>
      </c>
    </row>
    <row r="218" spans="4:12" x14ac:dyDescent="0.25">
      <c r="D218" s="2">
        <v>1</v>
      </c>
      <c r="F218" s="42"/>
      <c r="G218" s="42"/>
      <c r="I218">
        <f t="shared" si="14"/>
        <v>-0.2489290813898144</v>
      </c>
      <c r="J218">
        <f t="shared" si="12"/>
        <v>6.1965687561576839E-2</v>
      </c>
      <c r="K218">
        <f t="shared" si="15"/>
        <v>-1.5425061682391571E-2</v>
      </c>
      <c r="L218">
        <f t="shared" si="13"/>
        <v>3.8397464349789585E-3</v>
      </c>
    </row>
    <row r="219" spans="4:12" x14ac:dyDescent="0.25">
      <c r="D219" s="2">
        <v>1</v>
      </c>
      <c r="F219" s="42"/>
      <c r="G219" s="42"/>
      <c r="I219">
        <f t="shared" si="14"/>
        <v>-0.2489290813898144</v>
      </c>
      <c r="J219">
        <f t="shared" si="12"/>
        <v>6.1965687561576839E-2</v>
      </c>
      <c r="K219">
        <f t="shared" si="15"/>
        <v>-1.5425061682391571E-2</v>
      </c>
      <c r="L219">
        <f t="shared" si="13"/>
        <v>3.8397464349789585E-3</v>
      </c>
    </row>
    <row r="220" spans="4:12" x14ac:dyDescent="0.25">
      <c r="D220" s="2">
        <v>1</v>
      </c>
      <c r="F220" s="42"/>
      <c r="G220" s="42"/>
      <c r="I220">
        <f t="shared" si="14"/>
        <v>-0.2489290813898144</v>
      </c>
      <c r="J220">
        <f t="shared" si="12"/>
        <v>6.1965687561576839E-2</v>
      </c>
      <c r="K220">
        <f t="shared" si="15"/>
        <v>-1.5425061682391571E-2</v>
      </c>
      <c r="L220">
        <f t="shared" si="13"/>
        <v>3.8397464349789585E-3</v>
      </c>
    </row>
    <row r="221" spans="4:12" x14ac:dyDescent="0.25">
      <c r="D221" s="3">
        <v>1</v>
      </c>
      <c r="F221" s="42"/>
      <c r="G221" s="42"/>
      <c r="I221">
        <f t="shared" si="14"/>
        <v>-0.2489290813898144</v>
      </c>
      <c r="J221">
        <f t="shared" si="12"/>
        <v>6.1965687561576839E-2</v>
      </c>
      <c r="K221">
        <f t="shared" si="15"/>
        <v>-1.5425061682391571E-2</v>
      </c>
      <c r="L221">
        <f t="shared" si="13"/>
        <v>3.8397464349789585E-3</v>
      </c>
    </row>
    <row r="222" spans="4:12" x14ac:dyDescent="0.25">
      <c r="D222" s="2">
        <v>1</v>
      </c>
      <c r="F222" s="42"/>
      <c r="G222" s="42"/>
      <c r="I222">
        <f t="shared" si="14"/>
        <v>-0.2489290813898144</v>
      </c>
      <c r="J222">
        <f t="shared" si="12"/>
        <v>6.1965687561576839E-2</v>
      </c>
      <c r="K222">
        <f t="shared" si="15"/>
        <v>-1.5425061682391571E-2</v>
      </c>
      <c r="L222">
        <f t="shared" si="13"/>
        <v>3.8397464349789585E-3</v>
      </c>
    </row>
    <row r="223" spans="4:12" x14ac:dyDescent="0.25">
      <c r="D223" s="3">
        <v>1</v>
      </c>
      <c r="F223" s="42"/>
      <c r="G223" s="42"/>
      <c r="I223">
        <f t="shared" si="14"/>
        <v>-0.2489290813898144</v>
      </c>
      <c r="J223">
        <f t="shared" si="12"/>
        <v>6.1965687561576839E-2</v>
      </c>
      <c r="K223">
        <f t="shared" si="15"/>
        <v>-1.5425061682391571E-2</v>
      </c>
      <c r="L223">
        <f t="shared" si="13"/>
        <v>3.8397464349789585E-3</v>
      </c>
    </row>
    <row r="224" spans="4:12" x14ac:dyDescent="0.25">
      <c r="D224" s="2">
        <v>1</v>
      </c>
      <c r="F224" s="42"/>
      <c r="G224" s="42"/>
      <c r="I224">
        <f t="shared" si="14"/>
        <v>-0.2489290813898144</v>
      </c>
      <c r="J224">
        <f t="shared" si="12"/>
        <v>6.1965687561576839E-2</v>
      </c>
      <c r="K224">
        <f t="shared" si="15"/>
        <v>-1.5425061682391571E-2</v>
      </c>
      <c r="L224">
        <f t="shared" si="13"/>
        <v>3.8397464349789585E-3</v>
      </c>
    </row>
    <row r="225" spans="4:12" x14ac:dyDescent="0.25">
      <c r="D225" s="3">
        <v>1</v>
      </c>
      <c r="F225" s="42"/>
      <c r="G225" s="42"/>
      <c r="I225">
        <f t="shared" si="14"/>
        <v>-0.2489290813898144</v>
      </c>
      <c r="J225">
        <f t="shared" si="12"/>
        <v>6.1965687561576839E-2</v>
      </c>
      <c r="K225">
        <f t="shared" si="15"/>
        <v>-1.5425061682391571E-2</v>
      </c>
      <c r="L225">
        <f t="shared" si="13"/>
        <v>3.8397464349789585E-3</v>
      </c>
    </row>
    <row r="226" spans="4:12" x14ac:dyDescent="0.25">
      <c r="D226" s="2">
        <v>1</v>
      </c>
      <c r="F226" s="42"/>
      <c r="G226" s="42"/>
      <c r="I226">
        <f t="shared" si="14"/>
        <v>-0.2489290813898144</v>
      </c>
      <c r="J226">
        <f t="shared" si="12"/>
        <v>6.1965687561576839E-2</v>
      </c>
      <c r="K226">
        <f t="shared" si="15"/>
        <v>-1.5425061682391571E-2</v>
      </c>
      <c r="L226">
        <f t="shared" si="13"/>
        <v>3.8397464349789585E-3</v>
      </c>
    </row>
    <row r="227" spans="4:12" x14ac:dyDescent="0.25">
      <c r="D227" s="3">
        <v>1</v>
      </c>
      <c r="F227" s="42"/>
      <c r="G227" s="42"/>
      <c r="I227">
        <f t="shared" si="14"/>
        <v>-0.2489290813898144</v>
      </c>
      <c r="J227">
        <f t="shared" si="12"/>
        <v>6.1965687561576839E-2</v>
      </c>
      <c r="K227">
        <f t="shared" si="15"/>
        <v>-1.5425061682391571E-2</v>
      </c>
      <c r="L227">
        <f t="shared" si="13"/>
        <v>3.8397464349789585E-3</v>
      </c>
    </row>
    <row r="228" spans="4:12" x14ac:dyDescent="0.25">
      <c r="D228" s="2">
        <v>1</v>
      </c>
      <c r="F228" s="42"/>
      <c r="G228" s="42"/>
      <c r="I228">
        <f t="shared" si="14"/>
        <v>-0.2489290813898144</v>
      </c>
      <c r="J228">
        <f t="shared" si="12"/>
        <v>6.1965687561576839E-2</v>
      </c>
      <c r="K228">
        <f t="shared" si="15"/>
        <v>-1.5425061682391571E-2</v>
      </c>
      <c r="L228">
        <f t="shared" si="13"/>
        <v>3.8397464349789585E-3</v>
      </c>
    </row>
    <row r="229" spans="4:12" x14ac:dyDescent="0.25">
      <c r="D229" s="3">
        <v>1</v>
      </c>
      <c r="F229" s="42"/>
      <c r="G229" s="42"/>
      <c r="I229">
        <f t="shared" si="14"/>
        <v>-0.2489290813898144</v>
      </c>
      <c r="J229">
        <f t="shared" si="12"/>
        <v>6.1965687561576839E-2</v>
      </c>
      <c r="K229">
        <f t="shared" si="15"/>
        <v>-1.5425061682391571E-2</v>
      </c>
      <c r="L229">
        <f t="shared" si="13"/>
        <v>3.8397464349789585E-3</v>
      </c>
    </row>
    <row r="230" spans="4:12" x14ac:dyDescent="0.25">
      <c r="D230" s="2">
        <v>1</v>
      </c>
      <c r="F230" s="42"/>
      <c r="G230" s="42"/>
      <c r="I230">
        <f t="shared" si="14"/>
        <v>-0.2489290813898144</v>
      </c>
      <c r="J230">
        <f t="shared" si="12"/>
        <v>6.1965687561576839E-2</v>
      </c>
      <c r="K230">
        <f t="shared" si="15"/>
        <v>-1.5425061682391571E-2</v>
      </c>
      <c r="L230">
        <f t="shared" si="13"/>
        <v>3.8397464349789585E-3</v>
      </c>
    </row>
    <row r="231" spans="4:12" x14ac:dyDescent="0.25">
      <c r="D231" s="3">
        <v>1</v>
      </c>
      <c r="F231" s="42"/>
      <c r="G231" s="42"/>
      <c r="I231">
        <f t="shared" si="14"/>
        <v>-0.2489290813898144</v>
      </c>
      <c r="J231">
        <f t="shared" si="12"/>
        <v>6.1965687561576839E-2</v>
      </c>
      <c r="K231">
        <f t="shared" si="15"/>
        <v>-1.5425061682391571E-2</v>
      </c>
      <c r="L231">
        <f t="shared" si="13"/>
        <v>3.8397464349789585E-3</v>
      </c>
    </row>
    <row r="232" spans="4:12" x14ac:dyDescent="0.25">
      <c r="D232" s="3">
        <v>1</v>
      </c>
      <c r="I232">
        <f t="shared" si="14"/>
        <v>-0.2489290813898144</v>
      </c>
      <c r="J232">
        <f t="shared" si="12"/>
        <v>6.1965687561576839E-2</v>
      </c>
      <c r="K232">
        <f t="shared" si="15"/>
        <v>-1.5425061682391571E-2</v>
      </c>
      <c r="L232">
        <f t="shared" si="13"/>
        <v>3.8397464349789585E-3</v>
      </c>
    </row>
    <row r="233" spans="4:12" x14ac:dyDescent="0.25">
      <c r="D233" s="2">
        <v>1</v>
      </c>
      <c r="I233">
        <f t="shared" si="14"/>
        <v>-0.2489290813898144</v>
      </c>
      <c r="J233">
        <f t="shared" si="12"/>
        <v>6.1965687561576839E-2</v>
      </c>
      <c r="K233">
        <f t="shared" si="15"/>
        <v>-1.5425061682391571E-2</v>
      </c>
      <c r="L233">
        <f t="shared" si="13"/>
        <v>3.8397464349789585E-3</v>
      </c>
    </row>
    <row r="234" spans="4:12" x14ac:dyDescent="0.25">
      <c r="D234" s="3">
        <v>1</v>
      </c>
      <c r="I234">
        <f t="shared" si="14"/>
        <v>-0.2489290813898144</v>
      </c>
      <c r="J234">
        <f t="shared" si="12"/>
        <v>6.1965687561576839E-2</v>
      </c>
      <c r="K234">
        <f t="shared" si="15"/>
        <v>-1.5425061682391571E-2</v>
      </c>
      <c r="L234">
        <f t="shared" si="13"/>
        <v>3.8397464349789585E-3</v>
      </c>
    </row>
    <row r="235" spans="4:12" x14ac:dyDescent="0.25">
      <c r="D235" s="2">
        <v>1</v>
      </c>
      <c r="I235">
        <f t="shared" si="14"/>
        <v>-0.2489290813898144</v>
      </c>
      <c r="J235">
        <f t="shared" si="12"/>
        <v>6.1965687561576839E-2</v>
      </c>
      <c r="K235">
        <f t="shared" si="15"/>
        <v>-1.5425061682391571E-2</v>
      </c>
      <c r="L235">
        <f t="shared" si="13"/>
        <v>3.8397464349789585E-3</v>
      </c>
    </row>
    <row r="236" spans="4:12" x14ac:dyDescent="0.25">
      <c r="D236" s="3">
        <v>1</v>
      </c>
      <c r="I236">
        <f t="shared" si="14"/>
        <v>-0.2489290813898144</v>
      </c>
      <c r="J236">
        <f t="shared" si="12"/>
        <v>6.1965687561576839E-2</v>
      </c>
      <c r="K236">
        <f t="shared" si="15"/>
        <v>-1.5425061682391571E-2</v>
      </c>
      <c r="L236">
        <f t="shared" si="13"/>
        <v>3.8397464349789585E-3</v>
      </c>
    </row>
    <row r="237" spans="4:12" x14ac:dyDescent="0.25">
      <c r="D237" s="2">
        <v>1</v>
      </c>
      <c r="I237">
        <f t="shared" si="14"/>
        <v>-0.2489290813898144</v>
      </c>
      <c r="J237">
        <f t="shared" si="12"/>
        <v>6.1965687561576839E-2</v>
      </c>
      <c r="K237">
        <f t="shared" si="15"/>
        <v>-1.5425061682391571E-2</v>
      </c>
      <c r="L237">
        <f t="shared" si="13"/>
        <v>3.8397464349789585E-3</v>
      </c>
    </row>
    <row r="238" spans="4:12" x14ac:dyDescent="0.25">
      <c r="D238" s="2">
        <v>1</v>
      </c>
      <c r="I238">
        <f t="shared" si="14"/>
        <v>-0.2489290813898144</v>
      </c>
      <c r="J238">
        <f t="shared" si="12"/>
        <v>6.1965687561576839E-2</v>
      </c>
      <c r="K238">
        <f t="shared" si="15"/>
        <v>-1.5425061682391571E-2</v>
      </c>
      <c r="L238">
        <f t="shared" si="13"/>
        <v>3.8397464349789585E-3</v>
      </c>
    </row>
    <row r="239" spans="4:12" x14ac:dyDescent="0.25">
      <c r="D239" s="2">
        <v>1</v>
      </c>
      <c r="I239">
        <f t="shared" si="14"/>
        <v>-0.2489290813898144</v>
      </c>
      <c r="J239">
        <f t="shared" si="12"/>
        <v>6.1965687561576839E-2</v>
      </c>
      <c r="K239">
        <f t="shared" si="15"/>
        <v>-1.5425061682391571E-2</v>
      </c>
      <c r="L239">
        <f t="shared" si="13"/>
        <v>3.8397464349789585E-3</v>
      </c>
    </row>
    <row r="240" spans="4:12" x14ac:dyDescent="0.25">
      <c r="D240" s="3">
        <v>1</v>
      </c>
      <c r="I240">
        <f t="shared" si="14"/>
        <v>-0.2489290813898144</v>
      </c>
      <c r="J240">
        <f t="shared" si="12"/>
        <v>6.1965687561576839E-2</v>
      </c>
      <c r="K240">
        <f t="shared" si="15"/>
        <v>-1.5425061682391571E-2</v>
      </c>
      <c r="L240">
        <f t="shared" si="13"/>
        <v>3.8397464349789585E-3</v>
      </c>
    </row>
    <row r="241" spans="4:12" x14ac:dyDescent="0.25">
      <c r="D241" s="2">
        <v>1</v>
      </c>
      <c r="I241">
        <f t="shared" si="14"/>
        <v>-0.2489290813898144</v>
      </c>
      <c r="J241">
        <f t="shared" si="12"/>
        <v>6.1965687561576839E-2</v>
      </c>
      <c r="K241">
        <f t="shared" si="15"/>
        <v>-1.5425061682391571E-2</v>
      </c>
      <c r="L241">
        <f t="shared" si="13"/>
        <v>3.8397464349789585E-3</v>
      </c>
    </row>
    <row r="242" spans="4:12" x14ac:dyDescent="0.25">
      <c r="D242" s="3">
        <v>1</v>
      </c>
      <c r="I242">
        <f t="shared" si="14"/>
        <v>-0.2489290813898144</v>
      </c>
      <c r="J242">
        <f t="shared" si="12"/>
        <v>6.1965687561576839E-2</v>
      </c>
      <c r="K242">
        <f t="shared" si="15"/>
        <v>-1.5425061682391571E-2</v>
      </c>
      <c r="L242">
        <f t="shared" si="13"/>
        <v>3.8397464349789585E-3</v>
      </c>
    </row>
    <row r="243" spans="4:12" x14ac:dyDescent="0.25">
      <c r="D243" s="2">
        <v>1</v>
      </c>
      <c r="I243">
        <f t="shared" si="14"/>
        <v>-0.2489290813898144</v>
      </c>
      <c r="J243">
        <f t="shared" si="12"/>
        <v>6.1965687561576839E-2</v>
      </c>
      <c r="K243">
        <f t="shared" si="15"/>
        <v>-1.5425061682391571E-2</v>
      </c>
      <c r="L243">
        <f t="shared" si="13"/>
        <v>3.8397464349789585E-3</v>
      </c>
    </row>
    <row r="244" spans="4:12" x14ac:dyDescent="0.25">
      <c r="D244" s="3">
        <v>1</v>
      </c>
      <c r="I244">
        <f t="shared" si="14"/>
        <v>-0.2489290813898144</v>
      </c>
      <c r="J244">
        <f t="shared" si="12"/>
        <v>6.1965687561576839E-2</v>
      </c>
      <c r="K244">
        <f t="shared" si="15"/>
        <v>-1.5425061682391571E-2</v>
      </c>
      <c r="L244">
        <f t="shared" si="13"/>
        <v>3.8397464349789585E-3</v>
      </c>
    </row>
    <row r="245" spans="4:12" x14ac:dyDescent="0.25">
      <c r="D245" s="2">
        <v>1</v>
      </c>
      <c r="I245">
        <f t="shared" si="14"/>
        <v>-0.2489290813898144</v>
      </c>
      <c r="J245">
        <f t="shared" si="12"/>
        <v>6.1965687561576839E-2</v>
      </c>
      <c r="K245">
        <f t="shared" si="15"/>
        <v>-1.5425061682391571E-2</v>
      </c>
      <c r="L245">
        <f t="shared" si="13"/>
        <v>3.8397464349789585E-3</v>
      </c>
    </row>
    <row r="246" spans="4:12" x14ac:dyDescent="0.25">
      <c r="D246" s="3">
        <v>1</v>
      </c>
      <c r="I246">
        <f t="shared" si="14"/>
        <v>-0.2489290813898144</v>
      </c>
      <c r="J246">
        <f t="shared" si="12"/>
        <v>6.1965687561576839E-2</v>
      </c>
      <c r="K246">
        <f t="shared" si="15"/>
        <v>-1.5425061682391571E-2</v>
      </c>
      <c r="L246">
        <f t="shared" si="13"/>
        <v>3.8397464349789585E-3</v>
      </c>
    </row>
    <row r="247" spans="4:12" x14ac:dyDescent="0.25">
      <c r="D247" s="2">
        <v>1</v>
      </c>
      <c r="I247">
        <f t="shared" si="14"/>
        <v>-0.2489290813898144</v>
      </c>
      <c r="J247">
        <f t="shared" si="12"/>
        <v>6.1965687561576839E-2</v>
      </c>
      <c r="K247">
        <f t="shared" si="15"/>
        <v>-1.5425061682391571E-2</v>
      </c>
      <c r="L247">
        <f t="shared" si="13"/>
        <v>3.8397464349789585E-3</v>
      </c>
    </row>
    <row r="248" spans="4:12" x14ac:dyDescent="0.25">
      <c r="D248" s="3">
        <v>1</v>
      </c>
      <c r="I248">
        <f t="shared" si="14"/>
        <v>-0.2489290813898144</v>
      </c>
      <c r="J248">
        <f t="shared" si="12"/>
        <v>6.1965687561576839E-2</v>
      </c>
      <c r="K248">
        <f t="shared" si="15"/>
        <v>-1.5425061682391571E-2</v>
      </c>
      <c r="L248">
        <f t="shared" si="13"/>
        <v>3.8397464349789585E-3</v>
      </c>
    </row>
    <row r="249" spans="4:12" x14ac:dyDescent="0.25">
      <c r="D249" s="2">
        <v>1</v>
      </c>
      <c r="I249">
        <f t="shared" si="14"/>
        <v>-0.2489290813898144</v>
      </c>
      <c r="J249">
        <f t="shared" si="12"/>
        <v>6.1965687561576839E-2</v>
      </c>
      <c r="K249">
        <f t="shared" si="15"/>
        <v>-1.5425061682391571E-2</v>
      </c>
      <c r="L249">
        <f t="shared" si="13"/>
        <v>3.8397464349789585E-3</v>
      </c>
    </row>
    <row r="250" spans="4:12" x14ac:dyDescent="0.25">
      <c r="D250" s="3">
        <v>1</v>
      </c>
      <c r="I250">
        <f t="shared" si="14"/>
        <v>-0.2489290813898144</v>
      </c>
      <c r="J250">
        <f t="shared" si="12"/>
        <v>6.1965687561576839E-2</v>
      </c>
      <c r="K250">
        <f t="shared" si="15"/>
        <v>-1.5425061682391571E-2</v>
      </c>
      <c r="L250">
        <f t="shared" si="13"/>
        <v>3.8397464349789585E-3</v>
      </c>
    </row>
    <row r="251" spans="4:12" x14ac:dyDescent="0.25">
      <c r="D251" s="2">
        <v>1</v>
      </c>
      <c r="I251">
        <f t="shared" si="14"/>
        <v>-0.2489290813898144</v>
      </c>
      <c r="J251">
        <f t="shared" si="12"/>
        <v>6.1965687561576839E-2</v>
      </c>
      <c r="K251">
        <f t="shared" si="15"/>
        <v>-1.5425061682391571E-2</v>
      </c>
      <c r="L251">
        <f t="shared" si="13"/>
        <v>3.8397464349789585E-3</v>
      </c>
    </row>
    <row r="252" spans="4:12" x14ac:dyDescent="0.25">
      <c r="D252" s="3">
        <v>1</v>
      </c>
      <c r="I252">
        <f t="shared" si="14"/>
        <v>-0.2489290813898144</v>
      </c>
      <c r="J252">
        <f t="shared" si="12"/>
        <v>6.1965687561576839E-2</v>
      </c>
      <c r="K252">
        <f t="shared" si="15"/>
        <v>-1.5425061682391571E-2</v>
      </c>
      <c r="L252">
        <f t="shared" si="13"/>
        <v>3.8397464349789585E-3</v>
      </c>
    </row>
    <row r="253" spans="4:12" x14ac:dyDescent="0.25">
      <c r="D253" s="3">
        <v>1</v>
      </c>
      <c r="I253">
        <f t="shared" si="14"/>
        <v>-0.2489290813898144</v>
      </c>
      <c r="J253">
        <f t="shared" si="12"/>
        <v>6.1965687561576839E-2</v>
      </c>
      <c r="K253">
        <f t="shared" si="15"/>
        <v>-1.5425061682391571E-2</v>
      </c>
      <c r="L253">
        <f t="shared" si="13"/>
        <v>3.8397464349789585E-3</v>
      </c>
    </row>
    <row r="254" spans="4:12" x14ac:dyDescent="0.25">
      <c r="D254" s="2">
        <v>1</v>
      </c>
      <c r="I254">
        <f t="shared" si="14"/>
        <v>-0.2489290813898144</v>
      </c>
      <c r="J254">
        <f t="shared" si="12"/>
        <v>6.1965687561576839E-2</v>
      </c>
      <c r="K254">
        <f t="shared" si="15"/>
        <v>-1.5425061682391571E-2</v>
      </c>
      <c r="L254">
        <f t="shared" si="13"/>
        <v>3.8397464349789585E-3</v>
      </c>
    </row>
    <row r="255" spans="4:12" x14ac:dyDescent="0.25">
      <c r="D255" s="2">
        <v>1</v>
      </c>
      <c r="I255">
        <f t="shared" si="14"/>
        <v>-0.2489290813898144</v>
      </c>
      <c r="J255">
        <f t="shared" si="12"/>
        <v>6.1965687561576839E-2</v>
      </c>
      <c r="K255">
        <f t="shared" si="15"/>
        <v>-1.5425061682391571E-2</v>
      </c>
      <c r="L255">
        <f t="shared" si="13"/>
        <v>3.8397464349789585E-3</v>
      </c>
    </row>
    <row r="256" spans="4:12" x14ac:dyDescent="0.25">
      <c r="D256" s="3">
        <v>1</v>
      </c>
      <c r="I256">
        <f t="shared" si="14"/>
        <v>-0.2489290813898144</v>
      </c>
      <c r="J256">
        <f t="shared" si="12"/>
        <v>6.1965687561576839E-2</v>
      </c>
      <c r="K256">
        <f t="shared" si="15"/>
        <v>-1.5425061682391571E-2</v>
      </c>
      <c r="L256">
        <f t="shared" si="13"/>
        <v>3.8397464349789585E-3</v>
      </c>
    </row>
    <row r="257" spans="4:12" x14ac:dyDescent="0.25">
      <c r="D257" s="3">
        <v>1</v>
      </c>
      <c r="I257">
        <f t="shared" si="14"/>
        <v>-0.2489290813898144</v>
      </c>
      <c r="J257">
        <f t="shared" si="12"/>
        <v>6.1965687561576839E-2</v>
      </c>
      <c r="K257">
        <f t="shared" si="15"/>
        <v>-1.5425061682391571E-2</v>
      </c>
      <c r="L257">
        <f t="shared" si="13"/>
        <v>3.8397464349789585E-3</v>
      </c>
    </row>
    <row r="258" spans="4:12" x14ac:dyDescent="0.25">
      <c r="D258" s="2">
        <v>1</v>
      </c>
      <c r="I258">
        <f t="shared" si="14"/>
        <v>-0.2489290813898144</v>
      </c>
      <c r="J258">
        <f t="shared" si="12"/>
        <v>6.1965687561576839E-2</v>
      </c>
      <c r="K258">
        <f t="shared" si="15"/>
        <v>-1.5425061682391571E-2</v>
      </c>
      <c r="L258">
        <f t="shared" si="13"/>
        <v>3.8397464349789585E-3</v>
      </c>
    </row>
    <row r="259" spans="4:12" x14ac:dyDescent="0.25">
      <c r="D259" s="2">
        <v>1</v>
      </c>
      <c r="I259">
        <f t="shared" si="14"/>
        <v>-0.2489290813898144</v>
      </c>
      <c r="J259">
        <f t="shared" si="12"/>
        <v>6.1965687561576839E-2</v>
      </c>
      <c r="K259">
        <f t="shared" si="15"/>
        <v>-1.5425061682391571E-2</v>
      </c>
      <c r="L259">
        <f t="shared" si="13"/>
        <v>3.8397464349789585E-3</v>
      </c>
    </row>
    <row r="260" spans="4:12" x14ac:dyDescent="0.25">
      <c r="D260" s="3">
        <v>1</v>
      </c>
      <c r="I260">
        <f t="shared" si="14"/>
        <v>-0.2489290813898144</v>
      </c>
      <c r="J260">
        <f t="shared" ref="J260:J323" si="16">I260^2</f>
        <v>6.1965687561576839E-2</v>
      </c>
      <c r="K260">
        <f t="shared" si="15"/>
        <v>-1.5425061682391571E-2</v>
      </c>
      <c r="L260">
        <f t="shared" ref="L260:L323" si="17">I260^4</f>
        <v>3.8397464349789585E-3</v>
      </c>
    </row>
    <row r="261" spans="4:12" x14ac:dyDescent="0.25">
      <c r="D261" s="2">
        <v>1</v>
      </c>
      <c r="I261">
        <f t="shared" ref="I261:I324" si="18">D261-G$3</f>
        <v>-0.2489290813898144</v>
      </c>
      <c r="J261">
        <f t="shared" si="16"/>
        <v>6.1965687561576839E-2</v>
      </c>
      <c r="K261">
        <f t="shared" ref="K261:K324" si="19">I261^3</f>
        <v>-1.5425061682391571E-2</v>
      </c>
      <c r="L261">
        <f t="shared" si="17"/>
        <v>3.8397464349789585E-3</v>
      </c>
    </row>
    <row r="262" spans="4:12" x14ac:dyDescent="0.25">
      <c r="D262" s="3">
        <v>1</v>
      </c>
      <c r="I262">
        <f t="shared" si="18"/>
        <v>-0.2489290813898144</v>
      </c>
      <c r="J262">
        <f t="shared" si="16"/>
        <v>6.1965687561576839E-2</v>
      </c>
      <c r="K262">
        <f t="shared" si="19"/>
        <v>-1.5425061682391571E-2</v>
      </c>
      <c r="L262">
        <f t="shared" si="17"/>
        <v>3.8397464349789585E-3</v>
      </c>
    </row>
    <row r="263" spans="4:12" x14ac:dyDescent="0.25">
      <c r="D263" s="3">
        <v>1</v>
      </c>
      <c r="I263">
        <f t="shared" si="18"/>
        <v>-0.2489290813898144</v>
      </c>
      <c r="J263">
        <f t="shared" si="16"/>
        <v>6.1965687561576839E-2</v>
      </c>
      <c r="K263">
        <f t="shared" si="19"/>
        <v>-1.5425061682391571E-2</v>
      </c>
      <c r="L263">
        <f t="shared" si="17"/>
        <v>3.8397464349789585E-3</v>
      </c>
    </row>
    <row r="264" spans="4:12" x14ac:dyDescent="0.25">
      <c r="D264" s="2">
        <v>1</v>
      </c>
      <c r="I264">
        <f t="shared" si="18"/>
        <v>-0.2489290813898144</v>
      </c>
      <c r="J264">
        <f t="shared" si="16"/>
        <v>6.1965687561576839E-2</v>
      </c>
      <c r="K264">
        <f t="shared" si="19"/>
        <v>-1.5425061682391571E-2</v>
      </c>
      <c r="L264">
        <f t="shared" si="17"/>
        <v>3.8397464349789585E-3</v>
      </c>
    </row>
    <row r="265" spans="4:12" x14ac:dyDescent="0.25">
      <c r="D265" s="3">
        <v>1</v>
      </c>
      <c r="I265">
        <f t="shared" si="18"/>
        <v>-0.2489290813898144</v>
      </c>
      <c r="J265">
        <f t="shared" si="16"/>
        <v>6.1965687561576839E-2</v>
      </c>
      <c r="K265">
        <f t="shared" si="19"/>
        <v>-1.5425061682391571E-2</v>
      </c>
      <c r="L265">
        <f t="shared" si="17"/>
        <v>3.8397464349789585E-3</v>
      </c>
    </row>
    <row r="266" spans="4:12" x14ac:dyDescent="0.25">
      <c r="D266" s="2">
        <v>1</v>
      </c>
      <c r="I266">
        <f t="shared" si="18"/>
        <v>-0.2489290813898144</v>
      </c>
      <c r="J266">
        <f t="shared" si="16"/>
        <v>6.1965687561576839E-2</v>
      </c>
      <c r="K266">
        <f t="shared" si="19"/>
        <v>-1.5425061682391571E-2</v>
      </c>
      <c r="L266">
        <f t="shared" si="17"/>
        <v>3.8397464349789585E-3</v>
      </c>
    </row>
    <row r="267" spans="4:12" x14ac:dyDescent="0.25">
      <c r="D267" s="3">
        <v>1</v>
      </c>
      <c r="I267">
        <f t="shared" si="18"/>
        <v>-0.2489290813898144</v>
      </c>
      <c r="J267">
        <f t="shared" si="16"/>
        <v>6.1965687561576839E-2</v>
      </c>
      <c r="K267">
        <f t="shared" si="19"/>
        <v>-1.5425061682391571E-2</v>
      </c>
      <c r="L267">
        <f t="shared" si="17"/>
        <v>3.8397464349789585E-3</v>
      </c>
    </row>
    <row r="268" spans="4:12" x14ac:dyDescent="0.25">
      <c r="D268" s="2">
        <v>1</v>
      </c>
      <c r="I268">
        <f t="shared" si="18"/>
        <v>-0.2489290813898144</v>
      </c>
      <c r="J268">
        <f t="shared" si="16"/>
        <v>6.1965687561576839E-2</v>
      </c>
      <c r="K268">
        <f t="shared" si="19"/>
        <v>-1.5425061682391571E-2</v>
      </c>
      <c r="L268">
        <f t="shared" si="17"/>
        <v>3.8397464349789585E-3</v>
      </c>
    </row>
    <row r="269" spans="4:12" x14ac:dyDescent="0.25">
      <c r="D269" s="3">
        <v>1</v>
      </c>
      <c r="I269">
        <f t="shared" si="18"/>
        <v>-0.2489290813898144</v>
      </c>
      <c r="J269">
        <f t="shared" si="16"/>
        <v>6.1965687561576839E-2</v>
      </c>
      <c r="K269">
        <f t="shared" si="19"/>
        <v>-1.5425061682391571E-2</v>
      </c>
      <c r="L269">
        <f t="shared" si="17"/>
        <v>3.8397464349789585E-3</v>
      </c>
    </row>
    <row r="270" spans="4:12" x14ac:dyDescent="0.25">
      <c r="D270" s="2">
        <v>1</v>
      </c>
      <c r="I270">
        <f t="shared" si="18"/>
        <v>-0.2489290813898144</v>
      </c>
      <c r="J270">
        <f t="shared" si="16"/>
        <v>6.1965687561576839E-2</v>
      </c>
      <c r="K270">
        <f t="shared" si="19"/>
        <v>-1.5425061682391571E-2</v>
      </c>
      <c r="L270">
        <f t="shared" si="17"/>
        <v>3.8397464349789585E-3</v>
      </c>
    </row>
    <row r="271" spans="4:12" x14ac:dyDescent="0.25">
      <c r="D271" s="2">
        <v>1</v>
      </c>
      <c r="I271">
        <f t="shared" si="18"/>
        <v>-0.2489290813898144</v>
      </c>
      <c r="J271">
        <f t="shared" si="16"/>
        <v>6.1965687561576839E-2</v>
      </c>
      <c r="K271">
        <f t="shared" si="19"/>
        <v>-1.5425061682391571E-2</v>
      </c>
      <c r="L271">
        <f t="shared" si="17"/>
        <v>3.8397464349789585E-3</v>
      </c>
    </row>
    <row r="272" spans="4:12" x14ac:dyDescent="0.25">
      <c r="D272" s="3">
        <v>1</v>
      </c>
      <c r="I272">
        <f t="shared" si="18"/>
        <v>-0.2489290813898144</v>
      </c>
      <c r="J272">
        <f t="shared" si="16"/>
        <v>6.1965687561576839E-2</v>
      </c>
      <c r="K272">
        <f t="shared" si="19"/>
        <v>-1.5425061682391571E-2</v>
      </c>
      <c r="L272">
        <f t="shared" si="17"/>
        <v>3.8397464349789585E-3</v>
      </c>
    </row>
    <row r="273" spans="4:12" x14ac:dyDescent="0.25">
      <c r="D273" s="2">
        <v>1</v>
      </c>
      <c r="I273">
        <f t="shared" si="18"/>
        <v>-0.2489290813898144</v>
      </c>
      <c r="J273">
        <f t="shared" si="16"/>
        <v>6.1965687561576839E-2</v>
      </c>
      <c r="K273">
        <f t="shared" si="19"/>
        <v>-1.5425061682391571E-2</v>
      </c>
      <c r="L273">
        <f t="shared" si="17"/>
        <v>3.8397464349789585E-3</v>
      </c>
    </row>
    <row r="274" spans="4:12" x14ac:dyDescent="0.25">
      <c r="D274" s="3">
        <v>1</v>
      </c>
      <c r="I274">
        <f t="shared" si="18"/>
        <v>-0.2489290813898144</v>
      </c>
      <c r="J274">
        <f t="shared" si="16"/>
        <v>6.1965687561576839E-2</v>
      </c>
      <c r="K274">
        <f t="shared" si="19"/>
        <v>-1.5425061682391571E-2</v>
      </c>
      <c r="L274">
        <f t="shared" si="17"/>
        <v>3.8397464349789585E-3</v>
      </c>
    </row>
    <row r="275" spans="4:12" x14ac:dyDescent="0.25">
      <c r="D275" s="3">
        <v>1</v>
      </c>
      <c r="I275">
        <f t="shared" si="18"/>
        <v>-0.2489290813898144</v>
      </c>
      <c r="J275">
        <f t="shared" si="16"/>
        <v>6.1965687561576839E-2</v>
      </c>
      <c r="K275">
        <f t="shared" si="19"/>
        <v>-1.5425061682391571E-2</v>
      </c>
      <c r="L275">
        <f t="shared" si="17"/>
        <v>3.8397464349789585E-3</v>
      </c>
    </row>
    <row r="276" spans="4:12" x14ac:dyDescent="0.25">
      <c r="D276" s="2">
        <v>1</v>
      </c>
      <c r="I276">
        <f t="shared" si="18"/>
        <v>-0.2489290813898144</v>
      </c>
      <c r="J276">
        <f t="shared" si="16"/>
        <v>6.1965687561576839E-2</v>
      </c>
      <c r="K276">
        <f t="shared" si="19"/>
        <v>-1.5425061682391571E-2</v>
      </c>
      <c r="L276">
        <f t="shared" si="17"/>
        <v>3.8397464349789585E-3</v>
      </c>
    </row>
    <row r="277" spans="4:12" x14ac:dyDescent="0.25">
      <c r="D277" s="3">
        <v>1</v>
      </c>
      <c r="I277">
        <f t="shared" si="18"/>
        <v>-0.2489290813898144</v>
      </c>
      <c r="J277">
        <f t="shared" si="16"/>
        <v>6.1965687561576839E-2</v>
      </c>
      <c r="K277">
        <f t="shared" si="19"/>
        <v>-1.5425061682391571E-2</v>
      </c>
      <c r="L277">
        <f t="shared" si="17"/>
        <v>3.8397464349789585E-3</v>
      </c>
    </row>
    <row r="278" spans="4:12" x14ac:dyDescent="0.25">
      <c r="D278" s="3">
        <v>1</v>
      </c>
      <c r="I278">
        <f t="shared" si="18"/>
        <v>-0.2489290813898144</v>
      </c>
      <c r="J278">
        <f t="shared" si="16"/>
        <v>6.1965687561576839E-2</v>
      </c>
      <c r="K278">
        <f t="shared" si="19"/>
        <v>-1.5425061682391571E-2</v>
      </c>
      <c r="L278">
        <f t="shared" si="17"/>
        <v>3.8397464349789585E-3</v>
      </c>
    </row>
    <row r="279" spans="4:12" x14ac:dyDescent="0.25">
      <c r="D279" s="2">
        <v>1</v>
      </c>
      <c r="I279">
        <f t="shared" si="18"/>
        <v>-0.2489290813898144</v>
      </c>
      <c r="J279">
        <f t="shared" si="16"/>
        <v>6.1965687561576839E-2</v>
      </c>
      <c r="K279">
        <f t="shared" si="19"/>
        <v>-1.5425061682391571E-2</v>
      </c>
      <c r="L279">
        <f t="shared" si="17"/>
        <v>3.8397464349789585E-3</v>
      </c>
    </row>
    <row r="280" spans="4:12" x14ac:dyDescent="0.25">
      <c r="D280" s="3">
        <v>1</v>
      </c>
      <c r="I280">
        <f t="shared" si="18"/>
        <v>-0.2489290813898144</v>
      </c>
      <c r="J280">
        <f t="shared" si="16"/>
        <v>6.1965687561576839E-2</v>
      </c>
      <c r="K280">
        <f t="shared" si="19"/>
        <v>-1.5425061682391571E-2</v>
      </c>
      <c r="L280">
        <f t="shared" si="17"/>
        <v>3.8397464349789585E-3</v>
      </c>
    </row>
    <row r="281" spans="4:12" x14ac:dyDescent="0.25">
      <c r="D281" s="2">
        <v>1</v>
      </c>
      <c r="I281">
        <f t="shared" si="18"/>
        <v>-0.2489290813898144</v>
      </c>
      <c r="J281">
        <f t="shared" si="16"/>
        <v>6.1965687561576839E-2</v>
      </c>
      <c r="K281">
        <f t="shared" si="19"/>
        <v>-1.5425061682391571E-2</v>
      </c>
      <c r="L281">
        <f t="shared" si="17"/>
        <v>3.8397464349789585E-3</v>
      </c>
    </row>
    <row r="282" spans="4:12" x14ac:dyDescent="0.25">
      <c r="D282" s="3">
        <v>1</v>
      </c>
      <c r="I282">
        <f t="shared" si="18"/>
        <v>-0.2489290813898144</v>
      </c>
      <c r="J282">
        <f t="shared" si="16"/>
        <v>6.1965687561576839E-2</v>
      </c>
      <c r="K282">
        <f t="shared" si="19"/>
        <v>-1.5425061682391571E-2</v>
      </c>
      <c r="L282">
        <f t="shared" si="17"/>
        <v>3.8397464349789585E-3</v>
      </c>
    </row>
    <row r="283" spans="4:12" x14ac:dyDescent="0.25">
      <c r="D283" s="2">
        <v>1</v>
      </c>
      <c r="I283">
        <f t="shared" si="18"/>
        <v>-0.2489290813898144</v>
      </c>
      <c r="J283">
        <f t="shared" si="16"/>
        <v>6.1965687561576839E-2</v>
      </c>
      <c r="K283">
        <f t="shared" si="19"/>
        <v>-1.5425061682391571E-2</v>
      </c>
      <c r="L283">
        <f t="shared" si="17"/>
        <v>3.8397464349789585E-3</v>
      </c>
    </row>
    <row r="284" spans="4:12" x14ac:dyDescent="0.25">
      <c r="D284" s="3">
        <v>1</v>
      </c>
      <c r="I284">
        <f t="shared" si="18"/>
        <v>-0.2489290813898144</v>
      </c>
      <c r="J284">
        <f t="shared" si="16"/>
        <v>6.1965687561576839E-2</v>
      </c>
      <c r="K284">
        <f t="shared" si="19"/>
        <v>-1.5425061682391571E-2</v>
      </c>
      <c r="L284">
        <f t="shared" si="17"/>
        <v>3.8397464349789585E-3</v>
      </c>
    </row>
    <row r="285" spans="4:12" x14ac:dyDescent="0.25">
      <c r="D285" s="2">
        <v>1</v>
      </c>
      <c r="I285">
        <f t="shared" si="18"/>
        <v>-0.2489290813898144</v>
      </c>
      <c r="J285">
        <f t="shared" si="16"/>
        <v>6.1965687561576839E-2</v>
      </c>
      <c r="K285">
        <f t="shared" si="19"/>
        <v>-1.5425061682391571E-2</v>
      </c>
      <c r="L285">
        <f t="shared" si="17"/>
        <v>3.8397464349789585E-3</v>
      </c>
    </row>
    <row r="286" spans="4:12" x14ac:dyDescent="0.25">
      <c r="D286" s="3">
        <v>1</v>
      </c>
      <c r="I286">
        <f t="shared" si="18"/>
        <v>-0.2489290813898144</v>
      </c>
      <c r="J286">
        <f t="shared" si="16"/>
        <v>6.1965687561576839E-2</v>
      </c>
      <c r="K286">
        <f t="shared" si="19"/>
        <v>-1.5425061682391571E-2</v>
      </c>
      <c r="L286">
        <f t="shared" si="17"/>
        <v>3.8397464349789585E-3</v>
      </c>
    </row>
    <row r="287" spans="4:12" x14ac:dyDescent="0.25">
      <c r="D287" s="2">
        <v>1</v>
      </c>
      <c r="I287">
        <f t="shared" si="18"/>
        <v>-0.2489290813898144</v>
      </c>
      <c r="J287">
        <f t="shared" si="16"/>
        <v>6.1965687561576839E-2</v>
      </c>
      <c r="K287">
        <f t="shared" si="19"/>
        <v>-1.5425061682391571E-2</v>
      </c>
      <c r="L287">
        <f t="shared" si="17"/>
        <v>3.8397464349789585E-3</v>
      </c>
    </row>
    <row r="288" spans="4:12" x14ac:dyDescent="0.25">
      <c r="D288" s="3">
        <v>1</v>
      </c>
      <c r="I288">
        <f t="shared" si="18"/>
        <v>-0.2489290813898144</v>
      </c>
      <c r="J288">
        <f t="shared" si="16"/>
        <v>6.1965687561576839E-2</v>
      </c>
      <c r="K288">
        <f t="shared" si="19"/>
        <v>-1.5425061682391571E-2</v>
      </c>
      <c r="L288">
        <f t="shared" si="17"/>
        <v>3.8397464349789585E-3</v>
      </c>
    </row>
    <row r="289" spans="4:12" x14ac:dyDescent="0.25">
      <c r="D289" s="2">
        <v>1</v>
      </c>
      <c r="I289">
        <f t="shared" si="18"/>
        <v>-0.2489290813898144</v>
      </c>
      <c r="J289">
        <f t="shared" si="16"/>
        <v>6.1965687561576839E-2</v>
      </c>
      <c r="K289">
        <f t="shared" si="19"/>
        <v>-1.5425061682391571E-2</v>
      </c>
      <c r="L289">
        <f t="shared" si="17"/>
        <v>3.8397464349789585E-3</v>
      </c>
    </row>
    <row r="290" spans="4:12" x14ac:dyDescent="0.25">
      <c r="D290" s="3">
        <v>1</v>
      </c>
      <c r="I290">
        <f t="shared" si="18"/>
        <v>-0.2489290813898144</v>
      </c>
      <c r="J290">
        <f t="shared" si="16"/>
        <v>6.1965687561576839E-2</v>
      </c>
      <c r="K290">
        <f t="shared" si="19"/>
        <v>-1.5425061682391571E-2</v>
      </c>
      <c r="L290">
        <f t="shared" si="17"/>
        <v>3.8397464349789585E-3</v>
      </c>
    </row>
    <row r="291" spans="4:12" x14ac:dyDescent="0.25">
      <c r="D291" s="2">
        <v>1</v>
      </c>
      <c r="I291">
        <f t="shared" si="18"/>
        <v>-0.2489290813898144</v>
      </c>
      <c r="J291">
        <f t="shared" si="16"/>
        <v>6.1965687561576839E-2</v>
      </c>
      <c r="K291">
        <f t="shared" si="19"/>
        <v>-1.5425061682391571E-2</v>
      </c>
      <c r="L291">
        <f t="shared" si="17"/>
        <v>3.8397464349789585E-3</v>
      </c>
    </row>
    <row r="292" spans="4:12" x14ac:dyDescent="0.25">
      <c r="D292" s="3">
        <v>1</v>
      </c>
      <c r="I292">
        <f t="shared" si="18"/>
        <v>-0.2489290813898144</v>
      </c>
      <c r="J292">
        <f t="shared" si="16"/>
        <v>6.1965687561576839E-2</v>
      </c>
      <c r="K292">
        <f t="shared" si="19"/>
        <v>-1.5425061682391571E-2</v>
      </c>
      <c r="L292">
        <f t="shared" si="17"/>
        <v>3.8397464349789585E-3</v>
      </c>
    </row>
    <row r="293" spans="4:12" x14ac:dyDescent="0.25">
      <c r="D293" s="2">
        <v>1</v>
      </c>
      <c r="I293">
        <f t="shared" si="18"/>
        <v>-0.2489290813898144</v>
      </c>
      <c r="J293">
        <f t="shared" si="16"/>
        <v>6.1965687561576839E-2</v>
      </c>
      <c r="K293">
        <f t="shared" si="19"/>
        <v>-1.5425061682391571E-2</v>
      </c>
      <c r="L293">
        <f t="shared" si="17"/>
        <v>3.8397464349789585E-3</v>
      </c>
    </row>
    <row r="294" spans="4:12" x14ac:dyDescent="0.25">
      <c r="D294" s="3">
        <v>1</v>
      </c>
      <c r="I294">
        <f t="shared" si="18"/>
        <v>-0.2489290813898144</v>
      </c>
      <c r="J294">
        <f t="shared" si="16"/>
        <v>6.1965687561576839E-2</v>
      </c>
      <c r="K294">
        <f t="shared" si="19"/>
        <v>-1.5425061682391571E-2</v>
      </c>
      <c r="L294">
        <f t="shared" si="17"/>
        <v>3.8397464349789585E-3</v>
      </c>
    </row>
    <row r="295" spans="4:12" x14ac:dyDescent="0.25">
      <c r="D295" s="2">
        <v>1</v>
      </c>
      <c r="I295">
        <f t="shared" si="18"/>
        <v>-0.2489290813898144</v>
      </c>
      <c r="J295">
        <f t="shared" si="16"/>
        <v>6.1965687561576839E-2</v>
      </c>
      <c r="K295">
        <f t="shared" si="19"/>
        <v>-1.5425061682391571E-2</v>
      </c>
      <c r="L295">
        <f t="shared" si="17"/>
        <v>3.8397464349789585E-3</v>
      </c>
    </row>
    <row r="296" spans="4:12" x14ac:dyDescent="0.25">
      <c r="D296" s="3">
        <v>1</v>
      </c>
      <c r="I296">
        <f t="shared" si="18"/>
        <v>-0.2489290813898144</v>
      </c>
      <c r="J296">
        <f t="shared" si="16"/>
        <v>6.1965687561576839E-2</v>
      </c>
      <c r="K296">
        <f t="shared" si="19"/>
        <v>-1.5425061682391571E-2</v>
      </c>
      <c r="L296">
        <f t="shared" si="17"/>
        <v>3.8397464349789585E-3</v>
      </c>
    </row>
    <row r="297" spans="4:12" x14ac:dyDescent="0.25">
      <c r="D297" s="2">
        <v>1</v>
      </c>
      <c r="I297">
        <f t="shared" si="18"/>
        <v>-0.2489290813898144</v>
      </c>
      <c r="J297">
        <f t="shared" si="16"/>
        <v>6.1965687561576839E-2</v>
      </c>
      <c r="K297">
        <f t="shared" si="19"/>
        <v>-1.5425061682391571E-2</v>
      </c>
      <c r="L297">
        <f t="shared" si="17"/>
        <v>3.8397464349789585E-3</v>
      </c>
    </row>
    <row r="298" spans="4:12" x14ac:dyDescent="0.25">
      <c r="D298" s="3">
        <v>1</v>
      </c>
      <c r="I298">
        <f t="shared" si="18"/>
        <v>-0.2489290813898144</v>
      </c>
      <c r="J298">
        <f t="shared" si="16"/>
        <v>6.1965687561576839E-2</v>
      </c>
      <c r="K298">
        <f t="shared" si="19"/>
        <v>-1.5425061682391571E-2</v>
      </c>
      <c r="L298">
        <f t="shared" si="17"/>
        <v>3.8397464349789585E-3</v>
      </c>
    </row>
    <row r="299" spans="4:12" x14ac:dyDescent="0.25">
      <c r="D299" s="2">
        <v>1</v>
      </c>
      <c r="I299">
        <f t="shared" si="18"/>
        <v>-0.2489290813898144</v>
      </c>
      <c r="J299">
        <f t="shared" si="16"/>
        <v>6.1965687561576839E-2</v>
      </c>
      <c r="K299">
        <f t="shared" si="19"/>
        <v>-1.5425061682391571E-2</v>
      </c>
      <c r="L299">
        <f t="shared" si="17"/>
        <v>3.8397464349789585E-3</v>
      </c>
    </row>
    <row r="300" spans="4:12" x14ac:dyDescent="0.25">
      <c r="D300" s="2">
        <v>1</v>
      </c>
      <c r="I300">
        <f t="shared" si="18"/>
        <v>-0.2489290813898144</v>
      </c>
      <c r="J300">
        <f t="shared" si="16"/>
        <v>6.1965687561576839E-2</v>
      </c>
      <c r="K300">
        <f t="shared" si="19"/>
        <v>-1.5425061682391571E-2</v>
      </c>
      <c r="L300">
        <f t="shared" si="17"/>
        <v>3.8397464349789585E-3</v>
      </c>
    </row>
    <row r="301" spans="4:12" x14ac:dyDescent="0.25">
      <c r="D301" s="3">
        <v>1</v>
      </c>
      <c r="I301">
        <f t="shared" si="18"/>
        <v>-0.2489290813898144</v>
      </c>
      <c r="J301">
        <f t="shared" si="16"/>
        <v>6.1965687561576839E-2</v>
      </c>
      <c r="K301">
        <f t="shared" si="19"/>
        <v>-1.5425061682391571E-2</v>
      </c>
      <c r="L301">
        <f t="shared" si="17"/>
        <v>3.8397464349789585E-3</v>
      </c>
    </row>
    <row r="302" spans="4:12" x14ac:dyDescent="0.25">
      <c r="D302" s="2">
        <v>1</v>
      </c>
      <c r="I302">
        <f t="shared" si="18"/>
        <v>-0.2489290813898144</v>
      </c>
      <c r="J302">
        <f t="shared" si="16"/>
        <v>6.1965687561576839E-2</v>
      </c>
      <c r="K302">
        <f t="shared" si="19"/>
        <v>-1.5425061682391571E-2</v>
      </c>
      <c r="L302">
        <f t="shared" si="17"/>
        <v>3.8397464349789585E-3</v>
      </c>
    </row>
    <row r="303" spans="4:12" x14ac:dyDescent="0.25">
      <c r="D303" s="3">
        <v>1</v>
      </c>
      <c r="I303">
        <f t="shared" si="18"/>
        <v>-0.2489290813898144</v>
      </c>
      <c r="J303">
        <f t="shared" si="16"/>
        <v>6.1965687561576839E-2</v>
      </c>
      <c r="K303">
        <f t="shared" si="19"/>
        <v>-1.5425061682391571E-2</v>
      </c>
      <c r="L303">
        <f t="shared" si="17"/>
        <v>3.8397464349789585E-3</v>
      </c>
    </row>
    <row r="304" spans="4:12" x14ac:dyDescent="0.25">
      <c r="D304" s="2">
        <v>1</v>
      </c>
      <c r="I304">
        <f t="shared" si="18"/>
        <v>-0.2489290813898144</v>
      </c>
      <c r="J304">
        <f t="shared" si="16"/>
        <v>6.1965687561576839E-2</v>
      </c>
      <c r="K304">
        <f t="shared" si="19"/>
        <v>-1.5425061682391571E-2</v>
      </c>
      <c r="L304">
        <f t="shared" si="17"/>
        <v>3.8397464349789585E-3</v>
      </c>
    </row>
    <row r="305" spans="4:12" x14ac:dyDescent="0.25">
      <c r="D305" s="3">
        <v>1</v>
      </c>
      <c r="I305">
        <f t="shared" si="18"/>
        <v>-0.2489290813898144</v>
      </c>
      <c r="J305">
        <f t="shared" si="16"/>
        <v>6.1965687561576839E-2</v>
      </c>
      <c r="K305">
        <f t="shared" si="19"/>
        <v>-1.5425061682391571E-2</v>
      </c>
      <c r="L305">
        <f t="shared" si="17"/>
        <v>3.8397464349789585E-3</v>
      </c>
    </row>
    <row r="306" spans="4:12" x14ac:dyDescent="0.25">
      <c r="D306" s="2">
        <v>1</v>
      </c>
      <c r="I306">
        <f t="shared" si="18"/>
        <v>-0.2489290813898144</v>
      </c>
      <c r="J306">
        <f t="shared" si="16"/>
        <v>6.1965687561576839E-2</v>
      </c>
      <c r="K306">
        <f t="shared" si="19"/>
        <v>-1.5425061682391571E-2</v>
      </c>
      <c r="L306">
        <f t="shared" si="17"/>
        <v>3.8397464349789585E-3</v>
      </c>
    </row>
    <row r="307" spans="4:12" x14ac:dyDescent="0.25">
      <c r="D307" s="3">
        <v>1</v>
      </c>
      <c r="I307">
        <f t="shared" si="18"/>
        <v>-0.2489290813898144</v>
      </c>
      <c r="J307">
        <f t="shared" si="16"/>
        <v>6.1965687561576839E-2</v>
      </c>
      <c r="K307">
        <f t="shared" si="19"/>
        <v>-1.5425061682391571E-2</v>
      </c>
      <c r="L307">
        <f t="shared" si="17"/>
        <v>3.8397464349789585E-3</v>
      </c>
    </row>
    <row r="308" spans="4:12" x14ac:dyDescent="0.25">
      <c r="D308" s="2">
        <v>1</v>
      </c>
      <c r="I308">
        <f t="shared" si="18"/>
        <v>-0.2489290813898144</v>
      </c>
      <c r="J308">
        <f t="shared" si="16"/>
        <v>6.1965687561576839E-2</v>
      </c>
      <c r="K308">
        <f t="shared" si="19"/>
        <v>-1.5425061682391571E-2</v>
      </c>
      <c r="L308">
        <f t="shared" si="17"/>
        <v>3.8397464349789585E-3</v>
      </c>
    </row>
    <row r="309" spans="4:12" x14ac:dyDescent="0.25">
      <c r="D309" s="3">
        <v>1</v>
      </c>
      <c r="I309">
        <f t="shared" si="18"/>
        <v>-0.2489290813898144</v>
      </c>
      <c r="J309">
        <f t="shared" si="16"/>
        <v>6.1965687561576839E-2</v>
      </c>
      <c r="K309">
        <f t="shared" si="19"/>
        <v>-1.5425061682391571E-2</v>
      </c>
      <c r="L309">
        <f t="shared" si="17"/>
        <v>3.8397464349789585E-3</v>
      </c>
    </row>
    <row r="310" spans="4:12" x14ac:dyDescent="0.25">
      <c r="D310" s="2">
        <v>1</v>
      </c>
      <c r="I310">
        <f t="shared" si="18"/>
        <v>-0.2489290813898144</v>
      </c>
      <c r="J310">
        <f t="shared" si="16"/>
        <v>6.1965687561576839E-2</v>
      </c>
      <c r="K310">
        <f t="shared" si="19"/>
        <v>-1.5425061682391571E-2</v>
      </c>
      <c r="L310">
        <f t="shared" si="17"/>
        <v>3.8397464349789585E-3</v>
      </c>
    </row>
    <row r="311" spans="4:12" x14ac:dyDescent="0.25">
      <c r="D311" s="3">
        <v>1</v>
      </c>
      <c r="I311">
        <f t="shared" si="18"/>
        <v>-0.2489290813898144</v>
      </c>
      <c r="J311">
        <f t="shared" si="16"/>
        <v>6.1965687561576839E-2</v>
      </c>
      <c r="K311">
        <f t="shared" si="19"/>
        <v>-1.5425061682391571E-2</v>
      </c>
      <c r="L311">
        <f t="shared" si="17"/>
        <v>3.8397464349789585E-3</v>
      </c>
    </row>
    <row r="312" spans="4:12" x14ac:dyDescent="0.25">
      <c r="D312" s="2">
        <v>1</v>
      </c>
      <c r="I312">
        <f t="shared" si="18"/>
        <v>-0.2489290813898144</v>
      </c>
      <c r="J312">
        <f t="shared" si="16"/>
        <v>6.1965687561576839E-2</v>
      </c>
      <c r="K312">
        <f t="shared" si="19"/>
        <v>-1.5425061682391571E-2</v>
      </c>
      <c r="L312">
        <f t="shared" si="17"/>
        <v>3.8397464349789585E-3</v>
      </c>
    </row>
    <row r="313" spans="4:12" x14ac:dyDescent="0.25">
      <c r="D313" s="3">
        <v>1</v>
      </c>
      <c r="I313">
        <f t="shared" si="18"/>
        <v>-0.2489290813898144</v>
      </c>
      <c r="J313">
        <f t="shared" si="16"/>
        <v>6.1965687561576839E-2</v>
      </c>
      <c r="K313">
        <f t="shared" si="19"/>
        <v>-1.5425061682391571E-2</v>
      </c>
      <c r="L313">
        <f t="shared" si="17"/>
        <v>3.8397464349789585E-3</v>
      </c>
    </row>
    <row r="314" spans="4:12" x14ac:dyDescent="0.25">
      <c r="D314" s="2">
        <v>1</v>
      </c>
      <c r="I314">
        <f t="shared" si="18"/>
        <v>-0.2489290813898144</v>
      </c>
      <c r="J314">
        <f t="shared" si="16"/>
        <v>6.1965687561576839E-2</v>
      </c>
      <c r="K314">
        <f t="shared" si="19"/>
        <v>-1.5425061682391571E-2</v>
      </c>
      <c r="L314">
        <f t="shared" si="17"/>
        <v>3.8397464349789585E-3</v>
      </c>
    </row>
    <row r="315" spans="4:12" x14ac:dyDescent="0.25">
      <c r="D315" s="3">
        <v>1</v>
      </c>
      <c r="I315">
        <f t="shared" si="18"/>
        <v>-0.2489290813898144</v>
      </c>
      <c r="J315">
        <f t="shared" si="16"/>
        <v>6.1965687561576839E-2</v>
      </c>
      <c r="K315">
        <f t="shared" si="19"/>
        <v>-1.5425061682391571E-2</v>
      </c>
      <c r="L315">
        <f t="shared" si="17"/>
        <v>3.8397464349789585E-3</v>
      </c>
    </row>
    <row r="316" spans="4:12" x14ac:dyDescent="0.25">
      <c r="D316" s="2">
        <v>1</v>
      </c>
      <c r="I316">
        <f t="shared" si="18"/>
        <v>-0.2489290813898144</v>
      </c>
      <c r="J316">
        <f t="shared" si="16"/>
        <v>6.1965687561576839E-2</v>
      </c>
      <c r="K316">
        <f t="shared" si="19"/>
        <v>-1.5425061682391571E-2</v>
      </c>
      <c r="L316">
        <f t="shared" si="17"/>
        <v>3.8397464349789585E-3</v>
      </c>
    </row>
    <row r="317" spans="4:12" x14ac:dyDescent="0.25">
      <c r="D317" s="3">
        <v>1</v>
      </c>
      <c r="I317">
        <f t="shared" si="18"/>
        <v>-0.2489290813898144</v>
      </c>
      <c r="J317">
        <f t="shared" si="16"/>
        <v>6.1965687561576839E-2</v>
      </c>
      <c r="K317">
        <f t="shared" si="19"/>
        <v>-1.5425061682391571E-2</v>
      </c>
      <c r="L317">
        <f t="shared" si="17"/>
        <v>3.8397464349789585E-3</v>
      </c>
    </row>
    <row r="318" spans="4:12" x14ac:dyDescent="0.25">
      <c r="D318" s="3">
        <v>1</v>
      </c>
      <c r="I318">
        <f t="shared" si="18"/>
        <v>-0.2489290813898144</v>
      </c>
      <c r="J318">
        <f t="shared" si="16"/>
        <v>6.1965687561576839E-2</v>
      </c>
      <c r="K318">
        <f t="shared" si="19"/>
        <v>-1.5425061682391571E-2</v>
      </c>
      <c r="L318">
        <f t="shared" si="17"/>
        <v>3.8397464349789585E-3</v>
      </c>
    </row>
    <row r="319" spans="4:12" x14ac:dyDescent="0.25">
      <c r="D319" s="2">
        <v>1</v>
      </c>
      <c r="I319">
        <f t="shared" si="18"/>
        <v>-0.2489290813898144</v>
      </c>
      <c r="J319">
        <f t="shared" si="16"/>
        <v>6.1965687561576839E-2</v>
      </c>
      <c r="K319">
        <f t="shared" si="19"/>
        <v>-1.5425061682391571E-2</v>
      </c>
      <c r="L319">
        <f t="shared" si="17"/>
        <v>3.8397464349789585E-3</v>
      </c>
    </row>
    <row r="320" spans="4:12" x14ac:dyDescent="0.25">
      <c r="D320" s="3">
        <v>1</v>
      </c>
      <c r="I320">
        <f t="shared" si="18"/>
        <v>-0.2489290813898144</v>
      </c>
      <c r="J320">
        <f t="shared" si="16"/>
        <v>6.1965687561576839E-2</v>
      </c>
      <c r="K320">
        <f t="shared" si="19"/>
        <v>-1.5425061682391571E-2</v>
      </c>
      <c r="L320">
        <f t="shared" si="17"/>
        <v>3.8397464349789585E-3</v>
      </c>
    </row>
    <row r="321" spans="4:12" x14ac:dyDescent="0.25">
      <c r="D321" s="2">
        <v>1</v>
      </c>
      <c r="I321">
        <f t="shared" si="18"/>
        <v>-0.2489290813898144</v>
      </c>
      <c r="J321">
        <f t="shared" si="16"/>
        <v>6.1965687561576839E-2</v>
      </c>
      <c r="K321">
        <f t="shared" si="19"/>
        <v>-1.5425061682391571E-2</v>
      </c>
      <c r="L321">
        <f t="shared" si="17"/>
        <v>3.8397464349789585E-3</v>
      </c>
    </row>
    <row r="322" spans="4:12" x14ac:dyDescent="0.25">
      <c r="D322" s="3">
        <v>1</v>
      </c>
      <c r="I322">
        <f t="shared" si="18"/>
        <v>-0.2489290813898144</v>
      </c>
      <c r="J322">
        <f t="shared" si="16"/>
        <v>6.1965687561576839E-2</v>
      </c>
      <c r="K322">
        <f t="shared" si="19"/>
        <v>-1.5425061682391571E-2</v>
      </c>
      <c r="L322">
        <f t="shared" si="17"/>
        <v>3.8397464349789585E-3</v>
      </c>
    </row>
    <row r="323" spans="4:12" x14ac:dyDescent="0.25">
      <c r="D323" s="3">
        <v>1</v>
      </c>
      <c r="I323">
        <f t="shared" si="18"/>
        <v>-0.2489290813898144</v>
      </c>
      <c r="J323">
        <f t="shared" si="16"/>
        <v>6.1965687561576839E-2</v>
      </c>
      <c r="K323">
        <f t="shared" si="19"/>
        <v>-1.5425061682391571E-2</v>
      </c>
      <c r="L323">
        <f t="shared" si="17"/>
        <v>3.8397464349789585E-3</v>
      </c>
    </row>
    <row r="324" spans="4:12" x14ac:dyDescent="0.25">
      <c r="D324" s="3">
        <v>1</v>
      </c>
      <c r="I324">
        <f t="shared" si="18"/>
        <v>-0.2489290813898144</v>
      </c>
      <c r="J324">
        <f t="shared" ref="J324:J387" si="20">I324^2</f>
        <v>6.1965687561576839E-2</v>
      </c>
      <c r="K324">
        <f t="shared" si="19"/>
        <v>-1.5425061682391571E-2</v>
      </c>
      <c r="L324">
        <f t="shared" ref="L324:L387" si="21">I324^4</f>
        <v>3.8397464349789585E-3</v>
      </c>
    </row>
    <row r="325" spans="4:12" x14ac:dyDescent="0.25">
      <c r="D325" s="2">
        <v>1</v>
      </c>
      <c r="I325">
        <f t="shared" ref="I325:I388" si="22">D325-G$3</f>
        <v>-0.2489290813898144</v>
      </c>
      <c r="J325">
        <f t="shared" si="20"/>
        <v>6.1965687561576839E-2</v>
      </c>
      <c r="K325">
        <f t="shared" ref="K325:K388" si="23">I325^3</f>
        <v>-1.5425061682391571E-2</v>
      </c>
      <c r="L325">
        <f t="shared" si="21"/>
        <v>3.8397464349789585E-3</v>
      </c>
    </row>
    <row r="326" spans="4:12" x14ac:dyDescent="0.25">
      <c r="D326" s="2">
        <v>1</v>
      </c>
      <c r="I326">
        <f t="shared" si="22"/>
        <v>-0.2489290813898144</v>
      </c>
      <c r="J326">
        <f t="shared" si="20"/>
        <v>6.1965687561576839E-2</v>
      </c>
      <c r="K326">
        <f t="shared" si="23"/>
        <v>-1.5425061682391571E-2</v>
      </c>
      <c r="L326">
        <f t="shared" si="21"/>
        <v>3.8397464349789585E-3</v>
      </c>
    </row>
    <row r="327" spans="4:12" x14ac:dyDescent="0.25">
      <c r="D327" s="3">
        <v>1</v>
      </c>
      <c r="I327">
        <f t="shared" si="22"/>
        <v>-0.2489290813898144</v>
      </c>
      <c r="J327">
        <f t="shared" si="20"/>
        <v>6.1965687561576839E-2</v>
      </c>
      <c r="K327">
        <f t="shared" si="23"/>
        <v>-1.5425061682391571E-2</v>
      </c>
      <c r="L327">
        <f t="shared" si="21"/>
        <v>3.8397464349789585E-3</v>
      </c>
    </row>
    <row r="328" spans="4:12" x14ac:dyDescent="0.25">
      <c r="D328" s="2">
        <v>1</v>
      </c>
      <c r="I328">
        <f t="shared" si="22"/>
        <v>-0.2489290813898144</v>
      </c>
      <c r="J328">
        <f t="shared" si="20"/>
        <v>6.1965687561576839E-2</v>
      </c>
      <c r="K328">
        <f t="shared" si="23"/>
        <v>-1.5425061682391571E-2</v>
      </c>
      <c r="L328">
        <f t="shared" si="21"/>
        <v>3.8397464349789585E-3</v>
      </c>
    </row>
    <row r="329" spans="4:12" x14ac:dyDescent="0.25">
      <c r="D329" s="3">
        <v>1</v>
      </c>
      <c r="I329">
        <f t="shared" si="22"/>
        <v>-0.2489290813898144</v>
      </c>
      <c r="J329">
        <f t="shared" si="20"/>
        <v>6.1965687561576839E-2</v>
      </c>
      <c r="K329">
        <f t="shared" si="23"/>
        <v>-1.5425061682391571E-2</v>
      </c>
      <c r="L329">
        <f t="shared" si="21"/>
        <v>3.8397464349789585E-3</v>
      </c>
    </row>
    <row r="330" spans="4:12" x14ac:dyDescent="0.25">
      <c r="D330" s="2">
        <v>1</v>
      </c>
      <c r="I330">
        <f t="shared" si="22"/>
        <v>-0.2489290813898144</v>
      </c>
      <c r="J330">
        <f t="shared" si="20"/>
        <v>6.1965687561576839E-2</v>
      </c>
      <c r="K330">
        <f t="shared" si="23"/>
        <v>-1.5425061682391571E-2</v>
      </c>
      <c r="L330">
        <f t="shared" si="21"/>
        <v>3.8397464349789585E-3</v>
      </c>
    </row>
    <row r="331" spans="4:12" x14ac:dyDescent="0.25">
      <c r="D331" s="3">
        <v>1</v>
      </c>
      <c r="I331">
        <f t="shared" si="22"/>
        <v>-0.2489290813898144</v>
      </c>
      <c r="J331">
        <f t="shared" si="20"/>
        <v>6.1965687561576839E-2</v>
      </c>
      <c r="K331">
        <f t="shared" si="23"/>
        <v>-1.5425061682391571E-2</v>
      </c>
      <c r="L331">
        <f t="shared" si="21"/>
        <v>3.8397464349789585E-3</v>
      </c>
    </row>
    <row r="332" spans="4:12" x14ac:dyDescent="0.25">
      <c r="D332" s="2">
        <v>1</v>
      </c>
      <c r="I332">
        <f t="shared" si="22"/>
        <v>-0.2489290813898144</v>
      </c>
      <c r="J332">
        <f t="shared" si="20"/>
        <v>6.1965687561576839E-2</v>
      </c>
      <c r="K332">
        <f t="shared" si="23"/>
        <v>-1.5425061682391571E-2</v>
      </c>
      <c r="L332">
        <f t="shared" si="21"/>
        <v>3.8397464349789585E-3</v>
      </c>
    </row>
    <row r="333" spans="4:12" x14ac:dyDescent="0.25">
      <c r="D333" s="3">
        <v>1</v>
      </c>
      <c r="I333">
        <f t="shared" si="22"/>
        <v>-0.2489290813898144</v>
      </c>
      <c r="J333">
        <f t="shared" si="20"/>
        <v>6.1965687561576839E-2</v>
      </c>
      <c r="K333">
        <f t="shared" si="23"/>
        <v>-1.5425061682391571E-2</v>
      </c>
      <c r="L333">
        <f t="shared" si="21"/>
        <v>3.8397464349789585E-3</v>
      </c>
    </row>
    <row r="334" spans="4:12" x14ac:dyDescent="0.25">
      <c r="D334" s="2">
        <v>1</v>
      </c>
      <c r="I334">
        <f t="shared" si="22"/>
        <v>-0.2489290813898144</v>
      </c>
      <c r="J334">
        <f t="shared" si="20"/>
        <v>6.1965687561576839E-2</v>
      </c>
      <c r="K334">
        <f t="shared" si="23"/>
        <v>-1.5425061682391571E-2</v>
      </c>
      <c r="L334">
        <f t="shared" si="21"/>
        <v>3.8397464349789585E-3</v>
      </c>
    </row>
    <row r="335" spans="4:12" x14ac:dyDescent="0.25">
      <c r="D335" s="3">
        <v>1</v>
      </c>
      <c r="I335">
        <f t="shared" si="22"/>
        <v>-0.2489290813898144</v>
      </c>
      <c r="J335">
        <f t="shared" si="20"/>
        <v>6.1965687561576839E-2</v>
      </c>
      <c r="K335">
        <f t="shared" si="23"/>
        <v>-1.5425061682391571E-2</v>
      </c>
      <c r="L335">
        <f t="shared" si="21"/>
        <v>3.8397464349789585E-3</v>
      </c>
    </row>
    <row r="336" spans="4:12" x14ac:dyDescent="0.25">
      <c r="D336" s="2">
        <v>1</v>
      </c>
      <c r="I336">
        <f t="shared" si="22"/>
        <v>-0.2489290813898144</v>
      </c>
      <c r="J336">
        <f t="shared" si="20"/>
        <v>6.1965687561576839E-2</v>
      </c>
      <c r="K336">
        <f t="shared" si="23"/>
        <v>-1.5425061682391571E-2</v>
      </c>
      <c r="L336">
        <f t="shared" si="21"/>
        <v>3.8397464349789585E-3</v>
      </c>
    </row>
    <row r="337" spans="4:12" x14ac:dyDescent="0.25">
      <c r="D337" s="3">
        <v>1</v>
      </c>
      <c r="I337">
        <f t="shared" si="22"/>
        <v>-0.2489290813898144</v>
      </c>
      <c r="J337">
        <f t="shared" si="20"/>
        <v>6.1965687561576839E-2</v>
      </c>
      <c r="K337">
        <f t="shared" si="23"/>
        <v>-1.5425061682391571E-2</v>
      </c>
      <c r="L337">
        <f t="shared" si="21"/>
        <v>3.8397464349789585E-3</v>
      </c>
    </row>
    <row r="338" spans="4:12" x14ac:dyDescent="0.25">
      <c r="D338" s="2">
        <v>1</v>
      </c>
      <c r="I338">
        <f t="shared" si="22"/>
        <v>-0.2489290813898144</v>
      </c>
      <c r="J338">
        <f t="shared" si="20"/>
        <v>6.1965687561576839E-2</v>
      </c>
      <c r="K338">
        <f t="shared" si="23"/>
        <v>-1.5425061682391571E-2</v>
      </c>
      <c r="L338">
        <f t="shared" si="21"/>
        <v>3.8397464349789585E-3</v>
      </c>
    </row>
    <row r="339" spans="4:12" x14ac:dyDescent="0.25">
      <c r="D339" s="3">
        <v>1</v>
      </c>
      <c r="I339">
        <f t="shared" si="22"/>
        <v>-0.2489290813898144</v>
      </c>
      <c r="J339">
        <f t="shared" si="20"/>
        <v>6.1965687561576839E-2</v>
      </c>
      <c r="K339">
        <f t="shared" si="23"/>
        <v>-1.5425061682391571E-2</v>
      </c>
      <c r="L339">
        <f t="shared" si="21"/>
        <v>3.8397464349789585E-3</v>
      </c>
    </row>
    <row r="340" spans="4:12" x14ac:dyDescent="0.25">
      <c r="D340" s="2">
        <v>1</v>
      </c>
      <c r="I340">
        <f t="shared" si="22"/>
        <v>-0.2489290813898144</v>
      </c>
      <c r="J340">
        <f t="shared" si="20"/>
        <v>6.1965687561576839E-2</v>
      </c>
      <c r="K340">
        <f t="shared" si="23"/>
        <v>-1.5425061682391571E-2</v>
      </c>
      <c r="L340">
        <f t="shared" si="21"/>
        <v>3.8397464349789585E-3</v>
      </c>
    </row>
    <row r="341" spans="4:12" x14ac:dyDescent="0.25">
      <c r="D341" s="3">
        <v>1</v>
      </c>
      <c r="I341">
        <f t="shared" si="22"/>
        <v>-0.2489290813898144</v>
      </c>
      <c r="J341">
        <f t="shared" si="20"/>
        <v>6.1965687561576839E-2</v>
      </c>
      <c r="K341">
        <f t="shared" si="23"/>
        <v>-1.5425061682391571E-2</v>
      </c>
      <c r="L341">
        <f t="shared" si="21"/>
        <v>3.8397464349789585E-3</v>
      </c>
    </row>
    <row r="342" spans="4:12" x14ac:dyDescent="0.25">
      <c r="D342" s="3">
        <v>1</v>
      </c>
      <c r="I342">
        <f t="shared" si="22"/>
        <v>-0.2489290813898144</v>
      </c>
      <c r="J342">
        <f t="shared" si="20"/>
        <v>6.1965687561576839E-2</v>
      </c>
      <c r="K342">
        <f t="shared" si="23"/>
        <v>-1.5425061682391571E-2</v>
      </c>
      <c r="L342">
        <f t="shared" si="21"/>
        <v>3.8397464349789585E-3</v>
      </c>
    </row>
    <row r="343" spans="4:12" x14ac:dyDescent="0.25">
      <c r="D343" s="2">
        <v>1</v>
      </c>
      <c r="I343">
        <f t="shared" si="22"/>
        <v>-0.2489290813898144</v>
      </c>
      <c r="J343">
        <f t="shared" si="20"/>
        <v>6.1965687561576839E-2</v>
      </c>
      <c r="K343">
        <f t="shared" si="23"/>
        <v>-1.5425061682391571E-2</v>
      </c>
      <c r="L343">
        <f t="shared" si="21"/>
        <v>3.8397464349789585E-3</v>
      </c>
    </row>
    <row r="344" spans="4:12" x14ac:dyDescent="0.25">
      <c r="D344" s="3">
        <v>1</v>
      </c>
      <c r="I344">
        <f t="shared" si="22"/>
        <v>-0.2489290813898144</v>
      </c>
      <c r="J344">
        <f t="shared" si="20"/>
        <v>6.1965687561576839E-2</v>
      </c>
      <c r="K344">
        <f t="shared" si="23"/>
        <v>-1.5425061682391571E-2</v>
      </c>
      <c r="L344">
        <f t="shared" si="21"/>
        <v>3.8397464349789585E-3</v>
      </c>
    </row>
    <row r="345" spans="4:12" x14ac:dyDescent="0.25">
      <c r="D345" s="3">
        <v>1</v>
      </c>
      <c r="I345">
        <f t="shared" si="22"/>
        <v>-0.2489290813898144</v>
      </c>
      <c r="J345">
        <f t="shared" si="20"/>
        <v>6.1965687561576839E-2</v>
      </c>
      <c r="K345">
        <f t="shared" si="23"/>
        <v>-1.5425061682391571E-2</v>
      </c>
      <c r="L345">
        <f t="shared" si="21"/>
        <v>3.8397464349789585E-3</v>
      </c>
    </row>
    <row r="346" spans="4:12" x14ac:dyDescent="0.25">
      <c r="D346" s="2">
        <v>1</v>
      </c>
      <c r="I346">
        <f t="shared" si="22"/>
        <v>-0.2489290813898144</v>
      </c>
      <c r="J346">
        <f t="shared" si="20"/>
        <v>6.1965687561576839E-2</v>
      </c>
      <c r="K346">
        <f t="shared" si="23"/>
        <v>-1.5425061682391571E-2</v>
      </c>
      <c r="L346">
        <f t="shared" si="21"/>
        <v>3.8397464349789585E-3</v>
      </c>
    </row>
    <row r="347" spans="4:12" x14ac:dyDescent="0.25">
      <c r="D347" s="2">
        <v>1</v>
      </c>
      <c r="I347">
        <f t="shared" si="22"/>
        <v>-0.2489290813898144</v>
      </c>
      <c r="J347">
        <f t="shared" si="20"/>
        <v>6.1965687561576839E-2</v>
      </c>
      <c r="K347">
        <f t="shared" si="23"/>
        <v>-1.5425061682391571E-2</v>
      </c>
      <c r="L347">
        <f t="shared" si="21"/>
        <v>3.8397464349789585E-3</v>
      </c>
    </row>
    <row r="348" spans="4:12" x14ac:dyDescent="0.25">
      <c r="D348" s="3">
        <v>1</v>
      </c>
      <c r="I348">
        <f t="shared" si="22"/>
        <v>-0.2489290813898144</v>
      </c>
      <c r="J348">
        <f t="shared" si="20"/>
        <v>6.1965687561576839E-2</v>
      </c>
      <c r="K348">
        <f t="shared" si="23"/>
        <v>-1.5425061682391571E-2</v>
      </c>
      <c r="L348">
        <f t="shared" si="21"/>
        <v>3.8397464349789585E-3</v>
      </c>
    </row>
    <row r="349" spans="4:12" x14ac:dyDescent="0.25">
      <c r="D349" s="2">
        <v>1</v>
      </c>
      <c r="I349">
        <f t="shared" si="22"/>
        <v>-0.2489290813898144</v>
      </c>
      <c r="J349">
        <f t="shared" si="20"/>
        <v>6.1965687561576839E-2</v>
      </c>
      <c r="K349">
        <f t="shared" si="23"/>
        <v>-1.5425061682391571E-2</v>
      </c>
      <c r="L349">
        <f t="shared" si="21"/>
        <v>3.8397464349789585E-3</v>
      </c>
    </row>
    <row r="350" spans="4:12" x14ac:dyDescent="0.25">
      <c r="D350" s="3">
        <v>1</v>
      </c>
      <c r="I350">
        <f t="shared" si="22"/>
        <v>-0.2489290813898144</v>
      </c>
      <c r="J350">
        <f t="shared" si="20"/>
        <v>6.1965687561576839E-2</v>
      </c>
      <c r="K350">
        <f t="shared" si="23"/>
        <v>-1.5425061682391571E-2</v>
      </c>
      <c r="L350">
        <f t="shared" si="21"/>
        <v>3.8397464349789585E-3</v>
      </c>
    </row>
    <row r="351" spans="4:12" x14ac:dyDescent="0.25">
      <c r="D351" s="2">
        <v>1</v>
      </c>
      <c r="I351">
        <f t="shared" si="22"/>
        <v>-0.2489290813898144</v>
      </c>
      <c r="J351">
        <f t="shared" si="20"/>
        <v>6.1965687561576839E-2</v>
      </c>
      <c r="K351">
        <f t="shared" si="23"/>
        <v>-1.5425061682391571E-2</v>
      </c>
      <c r="L351">
        <f t="shared" si="21"/>
        <v>3.8397464349789585E-3</v>
      </c>
    </row>
    <row r="352" spans="4:12" x14ac:dyDescent="0.25">
      <c r="D352" s="3">
        <v>1</v>
      </c>
      <c r="I352">
        <f t="shared" si="22"/>
        <v>-0.2489290813898144</v>
      </c>
      <c r="J352">
        <f t="shared" si="20"/>
        <v>6.1965687561576839E-2</v>
      </c>
      <c r="K352">
        <f t="shared" si="23"/>
        <v>-1.5425061682391571E-2</v>
      </c>
      <c r="L352">
        <f t="shared" si="21"/>
        <v>3.8397464349789585E-3</v>
      </c>
    </row>
    <row r="353" spans="4:12" x14ac:dyDescent="0.25">
      <c r="D353" s="2">
        <v>1</v>
      </c>
      <c r="I353">
        <f t="shared" si="22"/>
        <v>-0.2489290813898144</v>
      </c>
      <c r="J353">
        <f t="shared" si="20"/>
        <v>6.1965687561576839E-2</v>
      </c>
      <c r="K353">
        <f t="shared" si="23"/>
        <v>-1.5425061682391571E-2</v>
      </c>
      <c r="L353">
        <f t="shared" si="21"/>
        <v>3.8397464349789585E-3</v>
      </c>
    </row>
    <row r="354" spans="4:12" x14ac:dyDescent="0.25">
      <c r="D354" s="3">
        <v>1</v>
      </c>
      <c r="I354">
        <f t="shared" si="22"/>
        <v>-0.2489290813898144</v>
      </c>
      <c r="J354">
        <f t="shared" si="20"/>
        <v>6.1965687561576839E-2</v>
      </c>
      <c r="K354">
        <f t="shared" si="23"/>
        <v>-1.5425061682391571E-2</v>
      </c>
      <c r="L354">
        <f t="shared" si="21"/>
        <v>3.8397464349789585E-3</v>
      </c>
    </row>
    <row r="355" spans="4:12" x14ac:dyDescent="0.25">
      <c r="D355" s="2">
        <v>1</v>
      </c>
      <c r="I355">
        <f t="shared" si="22"/>
        <v>-0.2489290813898144</v>
      </c>
      <c r="J355">
        <f t="shared" si="20"/>
        <v>6.1965687561576839E-2</v>
      </c>
      <c r="K355">
        <f t="shared" si="23"/>
        <v>-1.5425061682391571E-2</v>
      </c>
      <c r="L355">
        <f t="shared" si="21"/>
        <v>3.8397464349789585E-3</v>
      </c>
    </row>
    <row r="356" spans="4:12" x14ac:dyDescent="0.25">
      <c r="D356" s="3">
        <v>1</v>
      </c>
      <c r="I356">
        <f t="shared" si="22"/>
        <v>-0.2489290813898144</v>
      </c>
      <c r="J356">
        <f t="shared" si="20"/>
        <v>6.1965687561576839E-2</v>
      </c>
      <c r="K356">
        <f t="shared" si="23"/>
        <v>-1.5425061682391571E-2</v>
      </c>
      <c r="L356">
        <f t="shared" si="21"/>
        <v>3.8397464349789585E-3</v>
      </c>
    </row>
    <row r="357" spans="4:12" x14ac:dyDescent="0.25">
      <c r="D357" s="2">
        <v>1</v>
      </c>
      <c r="I357">
        <f t="shared" si="22"/>
        <v>-0.2489290813898144</v>
      </c>
      <c r="J357">
        <f t="shared" si="20"/>
        <v>6.1965687561576839E-2</v>
      </c>
      <c r="K357">
        <f t="shared" si="23"/>
        <v>-1.5425061682391571E-2</v>
      </c>
      <c r="L357">
        <f t="shared" si="21"/>
        <v>3.8397464349789585E-3</v>
      </c>
    </row>
    <row r="358" spans="4:12" x14ac:dyDescent="0.25">
      <c r="D358" s="3">
        <v>1</v>
      </c>
      <c r="I358">
        <f t="shared" si="22"/>
        <v>-0.2489290813898144</v>
      </c>
      <c r="J358">
        <f t="shared" si="20"/>
        <v>6.1965687561576839E-2</v>
      </c>
      <c r="K358">
        <f t="shared" si="23"/>
        <v>-1.5425061682391571E-2</v>
      </c>
      <c r="L358">
        <f t="shared" si="21"/>
        <v>3.8397464349789585E-3</v>
      </c>
    </row>
    <row r="359" spans="4:12" x14ac:dyDescent="0.25">
      <c r="D359" s="2">
        <v>1</v>
      </c>
      <c r="I359">
        <f t="shared" si="22"/>
        <v>-0.2489290813898144</v>
      </c>
      <c r="J359">
        <f t="shared" si="20"/>
        <v>6.1965687561576839E-2</v>
      </c>
      <c r="K359">
        <f t="shared" si="23"/>
        <v>-1.5425061682391571E-2</v>
      </c>
      <c r="L359">
        <f t="shared" si="21"/>
        <v>3.8397464349789585E-3</v>
      </c>
    </row>
    <row r="360" spans="4:12" x14ac:dyDescent="0.25">
      <c r="D360" s="3">
        <v>1</v>
      </c>
      <c r="I360">
        <f t="shared" si="22"/>
        <v>-0.2489290813898144</v>
      </c>
      <c r="J360">
        <f t="shared" si="20"/>
        <v>6.1965687561576839E-2</v>
      </c>
      <c r="K360">
        <f t="shared" si="23"/>
        <v>-1.5425061682391571E-2</v>
      </c>
      <c r="L360">
        <f t="shared" si="21"/>
        <v>3.8397464349789585E-3</v>
      </c>
    </row>
    <row r="361" spans="4:12" x14ac:dyDescent="0.25">
      <c r="D361" s="2">
        <v>1</v>
      </c>
      <c r="I361">
        <f t="shared" si="22"/>
        <v>-0.2489290813898144</v>
      </c>
      <c r="J361">
        <f t="shared" si="20"/>
        <v>6.1965687561576839E-2</v>
      </c>
      <c r="K361">
        <f t="shared" si="23"/>
        <v>-1.5425061682391571E-2</v>
      </c>
      <c r="L361">
        <f t="shared" si="21"/>
        <v>3.8397464349789585E-3</v>
      </c>
    </row>
    <row r="362" spans="4:12" x14ac:dyDescent="0.25">
      <c r="D362" s="3">
        <v>1</v>
      </c>
      <c r="I362">
        <f t="shared" si="22"/>
        <v>-0.2489290813898144</v>
      </c>
      <c r="J362">
        <f t="shared" si="20"/>
        <v>6.1965687561576839E-2</v>
      </c>
      <c r="K362">
        <f t="shared" si="23"/>
        <v>-1.5425061682391571E-2</v>
      </c>
      <c r="L362">
        <f t="shared" si="21"/>
        <v>3.8397464349789585E-3</v>
      </c>
    </row>
    <row r="363" spans="4:12" x14ac:dyDescent="0.25">
      <c r="D363" s="2">
        <v>1</v>
      </c>
      <c r="I363">
        <f t="shared" si="22"/>
        <v>-0.2489290813898144</v>
      </c>
      <c r="J363">
        <f t="shared" si="20"/>
        <v>6.1965687561576839E-2</v>
      </c>
      <c r="K363">
        <f t="shared" si="23"/>
        <v>-1.5425061682391571E-2</v>
      </c>
      <c r="L363">
        <f t="shared" si="21"/>
        <v>3.8397464349789585E-3</v>
      </c>
    </row>
    <row r="364" spans="4:12" x14ac:dyDescent="0.25">
      <c r="D364" s="3">
        <v>1</v>
      </c>
      <c r="I364">
        <f t="shared" si="22"/>
        <v>-0.2489290813898144</v>
      </c>
      <c r="J364">
        <f t="shared" si="20"/>
        <v>6.1965687561576839E-2</v>
      </c>
      <c r="K364">
        <f t="shared" si="23"/>
        <v>-1.5425061682391571E-2</v>
      </c>
      <c r="L364">
        <f t="shared" si="21"/>
        <v>3.8397464349789585E-3</v>
      </c>
    </row>
    <row r="365" spans="4:12" x14ac:dyDescent="0.25">
      <c r="D365" s="3">
        <v>1</v>
      </c>
      <c r="I365">
        <f t="shared" si="22"/>
        <v>-0.2489290813898144</v>
      </c>
      <c r="J365">
        <f t="shared" si="20"/>
        <v>6.1965687561576839E-2</v>
      </c>
      <c r="K365">
        <f t="shared" si="23"/>
        <v>-1.5425061682391571E-2</v>
      </c>
      <c r="L365">
        <f t="shared" si="21"/>
        <v>3.8397464349789585E-3</v>
      </c>
    </row>
    <row r="366" spans="4:12" x14ac:dyDescent="0.25">
      <c r="D366" s="2">
        <v>1</v>
      </c>
      <c r="I366">
        <f t="shared" si="22"/>
        <v>-0.2489290813898144</v>
      </c>
      <c r="J366">
        <f t="shared" si="20"/>
        <v>6.1965687561576839E-2</v>
      </c>
      <c r="K366">
        <f t="shared" si="23"/>
        <v>-1.5425061682391571E-2</v>
      </c>
      <c r="L366">
        <f t="shared" si="21"/>
        <v>3.8397464349789585E-3</v>
      </c>
    </row>
    <row r="367" spans="4:12" x14ac:dyDescent="0.25">
      <c r="D367" s="3">
        <v>1</v>
      </c>
      <c r="I367">
        <f t="shared" si="22"/>
        <v>-0.2489290813898144</v>
      </c>
      <c r="J367">
        <f t="shared" si="20"/>
        <v>6.1965687561576839E-2</v>
      </c>
      <c r="K367">
        <f t="shared" si="23"/>
        <v>-1.5425061682391571E-2</v>
      </c>
      <c r="L367">
        <f t="shared" si="21"/>
        <v>3.8397464349789585E-3</v>
      </c>
    </row>
    <row r="368" spans="4:12" x14ac:dyDescent="0.25">
      <c r="D368" s="2">
        <v>1</v>
      </c>
      <c r="I368">
        <f t="shared" si="22"/>
        <v>-0.2489290813898144</v>
      </c>
      <c r="J368">
        <f t="shared" si="20"/>
        <v>6.1965687561576839E-2</v>
      </c>
      <c r="K368">
        <f t="shared" si="23"/>
        <v>-1.5425061682391571E-2</v>
      </c>
      <c r="L368">
        <f t="shared" si="21"/>
        <v>3.8397464349789585E-3</v>
      </c>
    </row>
    <row r="369" spans="4:12" x14ac:dyDescent="0.25">
      <c r="D369" s="3">
        <v>1</v>
      </c>
      <c r="I369">
        <f t="shared" si="22"/>
        <v>-0.2489290813898144</v>
      </c>
      <c r="J369">
        <f t="shared" si="20"/>
        <v>6.1965687561576839E-2</v>
      </c>
      <c r="K369">
        <f t="shared" si="23"/>
        <v>-1.5425061682391571E-2</v>
      </c>
      <c r="L369">
        <f t="shared" si="21"/>
        <v>3.8397464349789585E-3</v>
      </c>
    </row>
    <row r="370" spans="4:12" x14ac:dyDescent="0.25">
      <c r="D370" s="2">
        <v>1</v>
      </c>
      <c r="I370">
        <f t="shared" si="22"/>
        <v>-0.2489290813898144</v>
      </c>
      <c r="J370">
        <f t="shared" si="20"/>
        <v>6.1965687561576839E-2</v>
      </c>
      <c r="K370">
        <f t="shared" si="23"/>
        <v>-1.5425061682391571E-2</v>
      </c>
      <c r="L370">
        <f t="shared" si="21"/>
        <v>3.8397464349789585E-3</v>
      </c>
    </row>
    <row r="371" spans="4:12" x14ac:dyDescent="0.25">
      <c r="D371" s="2">
        <v>1</v>
      </c>
      <c r="I371">
        <f t="shared" si="22"/>
        <v>-0.2489290813898144</v>
      </c>
      <c r="J371">
        <f t="shared" si="20"/>
        <v>6.1965687561576839E-2</v>
      </c>
      <c r="K371">
        <f t="shared" si="23"/>
        <v>-1.5425061682391571E-2</v>
      </c>
      <c r="L371">
        <f t="shared" si="21"/>
        <v>3.8397464349789585E-3</v>
      </c>
    </row>
    <row r="372" spans="4:12" x14ac:dyDescent="0.25">
      <c r="D372" s="3">
        <v>1</v>
      </c>
      <c r="I372">
        <f t="shared" si="22"/>
        <v>-0.2489290813898144</v>
      </c>
      <c r="J372">
        <f t="shared" si="20"/>
        <v>6.1965687561576839E-2</v>
      </c>
      <c r="K372">
        <f t="shared" si="23"/>
        <v>-1.5425061682391571E-2</v>
      </c>
      <c r="L372">
        <f t="shared" si="21"/>
        <v>3.8397464349789585E-3</v>
      </c>
    </row>
    <row r="373" spans="4:12" x14ac:dyDescent="0.25">
      <c r="D373" s="3">
        <v>1</v>
      </c>
      <c r="I373">
        <f t="shared" si="22"/>
        <v>-0.2489290813898144</v>
      </c>
      <c r="J373">
        <f t="shared" si="20"/>
        <v>6.1965687561576839E-2</v>
      </c>
      <c r="K373">
        <f t="shared" si="23"/>
        <v>-1.5425061682391571E-2</v>
      </c>
      <c r="L373">
        <f t="shared" si="21"/>
        <v>3.8397464349789585E-3</v>
      </c>
    </row>
    <row r="374" spans="4:12" x14ac:dyDescent="0.25">
      <c r="D374" s="2">
        <v>1</v>
      </c>
      <c r="I374">
        <f t="shared" si="22"/>
        <v>-0.2489290813898144</v>
      </c>
      <c r="J374">
        <f t="shared" si="20"/>
        <v>6.1965687561576839E-2</v>
      </c>
      <c r="K374">
        <f t="shared" si="23"/>
        <v>-1.5425061682391571E-2</v>
      </c>
      <c r="L374">
        <f t="shared" si="21"/>
        <v>3.8397464349789585E-3</v>
      </c>
    </row>
    <row r="375" spans="4:12" x14ac:dyDescent="0.25">
      <c r="D375" s="3">
        <v>1</v>
      </c>
      <c r="I375">
        <f t="shared" si="22"/>
        <v>-0.2489290813898144</v>
      </c>
      <c r="J375">
        <f t="shared" si="20"/>
        <v>6.1965687561576839E-2</v>
      </c>
      <c r="K375">
        <f t="shared" si="23"/>
        <v>-1.5425061682391571E-2</v>
      </c>
      <c r="L375">
        <f t="shared" si="21"/>
        <v>3.8397464349789585E-3</v>
      </c>
    </row>
    <row r="376" spans="4:12" x14ac:dyDescent="0.25">
      <c r="D376" s="2">
        <v>1</v>
      </c>
      <c r="I376">
        <f t="shared" si="22"/>
        <v>-0.2489290813898144</v>
      </c>
      <c r="J376">
        <f t="shared" si="20"/>
        <v>6.1965687561576839E-2</v>
      </c>
      <c r="K376">
        <f t="shared" si="23"/>
        <v>-1.5425061682391571E-2</v>
      </c>
      <c r="L376">
        <f t="shared" si="21"/>
        <v>3.8397464349789585E-3</v>
      </c>
    </row>
    <row r="377" spans="4:12" x14ac:dyDescent="0.25">
      <c r="D377" s="3">
        <v>1</v>
      </c>
      <c r="I377">
        <f t="shared" si="22"/>
        <v>-0.2489290813898144</v>
      </c>
      <c r="J377">
        <f t="shared" si="20"/>
        <v>6.1965687561576839E-2</v>
      </c>
      <c r="K377">
        <f t="shared" si="23"/>
        <v>-1.5425061682391571E-2</v>
      </c>
      <c r="L377">
        <f t="shared" si="21"/>
        <v>3.8397464349789585E-3</v>
      </c>
    </row>
    <row r="378" spans="4:12" x14ac:dyDescent="0.25">
      <c r="D378" s="2">
        <v>1</v>
      </c>
      <c r="I378">
        <f t="shared" si="22"/>
        <v>-0.2489290813898144</v>
      </c>
      <c r="J378">
        <f t="shared" si="20"/>
        <v>6.1965687561576839E-2</v>
      </c>
      <c r="K378">
        <f t="shared" si="23"/>
        <v>-1.5425061682391571E-2</v>
      </c>
      <c r="L378">
        <f t="shared" si="21"/>
        <v>3.8397464349789585E-3</v>
      </c>
    </row>
    <row r="379" spans="4:12" x14ac:dyDescent="0.25">
      <c r="D379" s="3">
        <v>1</v>
      </c>
      <c r="I379">
        <f t="shared" si="22"/>
        <v>-0.2489290813898144</v>
      </c>
      <c r="J379">
        <f t="shared" si="20"/>
        <v>6.1965687561576839E-2</v>
      </c>
      <c r="K379">
        <f t="shared" si="23"/>
        <v>-1.5425061682391571E-2</v>
      </c>
      <c r="L379">
        <f t="shared" si="21"/>
        <v>3.8397464349789585E-3</v>
      </c>
    </row>
    <row r="380" spans="4:12" x14ac:dyDescent="0.25">
      <c r="D380" s="2">
        <v>1</v>
      </c>
      <c r="I380">
        <f t="shared" si="22"/>
        <v>-0.2489290813898144</v>
      </c>
      <c r="J380">
        <f t="shared" si="20"/>
        <v>6.1965687561576839E-2</v>
      </c>
      <c r="K380">
        <f t="shared" si="23"/>
        <v>-1.5425061682391571E-2</v>
      </c>
      <c r="L380">
        <f t="shared" si="21"/>
        <v>3.8397464349789585E-3</v>
      </c>
    </row>
    <row r="381" spans="4:12" x14ac:dyDescent="0.25">
      <c r="D381" s="3">
        <v>1</v>
      </c>
      <c r="I381">
        <f t="shared" si="22"/>
        <v>-0.2489290813898144</v>
      </c>
      <c r="J381">
        <f t="shared" si="20"/>
        <v>6.1965687561576839E-2</v>
      </c>
      <c r="K381">
        <f t="shared" si="23"/>
        <v>-1.5425061682391571E-2</v>
      </c>
      <c r="L381">
        <f t="shared" si="21"/>
        <v>3.8397464349789585E-3</v>
      </c>
    </row>
    <row r="382" spans="4:12" x14ac:dyDescent="0.25">
      <c r="D382" s="2">
        <v>1</v>
      </c>
      <c r="I382">
        <f t="shared" si="22"/>
        <v>-0.2489290813898144</v>
      </c>
      <c r="J382">
        <f t="shared" si="20"/>
        <v>6.1965687561576839E-2</v>
      </c>
      <c r="K382">
        <f t="shared" si="23"/>
        <v>-1.5425061682391571E-2</v>
      </c>
      <c r="L382">
        <f t="shared" si="21"/>
        <v>3.8397464349789585E-3</v>
      </c>
    </row>
    <row r="383" spans="4:12" x14ac:dyDescent="0.25">
      <c r="D383" s="3">
        <v>1</v>
      </c>
      <c r="I383">
        <f t="shared" si="22"/>
        <v>-0.2489290813898144</v>
      </c>
      <c r="J383">
        <f t="shared" si="20"/>
        <v>6.1965687561576839E-2</v>
      </c>
      <c r="K383">
        <f t="shared" si="23"/>
        <v>-1.5425061682391571E-2</v>
      </c>
      <c r="L383">
        <f t="shared" si="21"/>
        <v>3.8397464349789585E-3</v>
      </c>
    </row>
    <row r="384" spans="4:12" x14ac:dyDescent="0.25">
      <c r="D384" s="2">
        <v>1</v>
      </c>
      <c r="I384">
        <f t="shared" si="22"/>
        <v>-0.2489290813898144</v>
      </c>
      <c r="J384">
        <f t="shared" si="20"/>
        <v>6.1965687561576839E-2</v>
      </c>
      <c r="K384">
        <f t="shared" si="23"/>
        <v>-1.5425061682391571E-2</v>
      </c>
      <c r="L384">
        <f t="shared" si="21"/>
        <v>3.8397464349789585E-3</v>
      </c>
    </row>
    <row r="385" spans="4:12" x14ac:dyDescent="0.25">
      <c r="D385" s="3">
        <v>1</v>
      </c>
      <c r="I385">
        <f t="shared" si="22"/>
        <v>-0.2489290813898144</v>
      </c>
      <c r="J385">
        <f t="shared" si="20"/>
        <v>6.1965687561576839E-2</v>
      </c>
      <c r="K385">
        <f t="shared" si="23"/>
        <v>-1.5425061682391571E-2</v>
      </c>
      <c r="L385">
        <f t="shared" si="21"/>
        <v>3.8397464349789585E-3</v>
      </c>
    </row>
    <row r="386" spans="4:12" x14ac:dyDescent="0.25">
      <c r="D386" s="2">
        <v>1</v>
      </c>
      <c r="I386">
        <f t="shared" si="22"/>
        <v>-0.2489290813898144</v>
      </c>
      <c r="J386">
        <f t="shared" si="20"/>
        <v>6.1965687561576839E-2</v>
      </c>
      <c r="K386">
        <f t="shared" si="23"/>
        <v>-1.5425061682391571E-2</v>
      </c>
      <c r="L386">
        <f t="shared" si="21"/>
        <v>3.8397464349789585E-3</v>
      </c>
    </row>
    <row r="387" spans="4:12" x14ac:dyDescent="0.25">
      <c r="D387" s="3">
        <v>1</v>
      </c>
      <c r="I387">
        <f t="shared" si="22"/>
        <v>-0.2489290813898144</v>
      </c>
      <c r="J387">
        <f t="shared" si="20"/>
        <v>6.1965687561576839E-2</v>
      </c>
      <c r="K387">
        <f t="shared" si="23"/>
        <v>-1.5425061682391571E-2</v>
      </c>
      <c r="L387">
        <f t="shared" si="21"/>
        <v>3.8397464349789585E-3</v>
      </c>
    </row>
    <row r="388" spans="4:12" x14ac:dyDescent="0.25">
      <c r="D388" s="2">
        <v>1</v>
      </c>
      <c r="I388">
        <f t="shared" si="22"/>
        <v>-0.2489290813898144</v>
      </c>
      <c r="J388">
        <f t="shared" ref="J388:J451" si="24">I388^2</f>
        <v>6.1965687561576839E-2</v>
      </c>
      <c r="K388">
        <f t="shared" si="23"/>
        <v>-1.5425061682391571E-2</v>
      </c>
      <c r="L388">
        <f t="shared" ref="L388:L451" si="25">I388^4</f>
        <v>3.8397464349789585E-3</v>
      </c>
    </row>
    <row r="389" spans="4:12" x14ac:dyDescent="0.25">
      <c r="D389" s="3">
        <v>1</v>
      </c>
      <c r="I389">
        <f t="shared" ref="I389:I452" si="26">D389-G$3</f>
        <v>-0.2489290813898144</v>
      </c>
      <c r="J389">
        <f t="shared" si="24"/>
        <v>6.1965687561576839E-2</v>
      </c>
      <c r="K389">
        <f t="shared" ref="K389:K452" si="27">I389^3</f>
        <v>-1.5425061682391571E-2</v>
      </c>
      <c r="L389">
        <f t="shared" si="25"/>
        <v>3.8397464349789585E-3</v>
      </c>
    </row>
    <row r="390" spans="4:12" x14ac:dyDescent="0.25">
      <c r="D390" s="2">
        <v>1</v>
      </c>
      <c r="I390">
        <f t="shared" si="26"/>
        <v>-0.2489290813898144</v>
      </c>
      <c r="J390">
        <f t="shared" si="24"/>
        <v>6.1965687561576839E-2</v>
      </c>
      <c r="K390">
        <f t="shared" si="27"/>
        <v>-1.5425061682391571E-2</v>
      </c>
      <c r="L390">
        <f t="shared" si="25"/>
        <v>3.8397464349789585E-3</v>
      </c>
    </row>
    <row r="391" spans="4:12" x14ac:dyDescent="0.25">
      <c r="D391" s="3">
        <v>1</v>
      </c>
      <c r="I391">
        <f t="shared" si="26"/>
        <v>-0.2489290813898144</v>
      </c>
      <c r="J391">
        <f t="shared" si="24"/>
        <v>6.1965687561576839E-2</v>
      </c>
      <c r="K391">
        <f t="shared" si="27"/>
        <v>-1.5425061682391571E-2</v>
      </c>
      <c r="L391">
        <f t="shared" si="25"/>
        <v>3.8397464349789585E-3</v>
      </c>
    </row>
    <row r="392" spans="4:12" x14ac:dyDescent="0.25">
      <c r="D392" s="3">
        <v>1</v>
      </c>
      <c r="I392">
        <f t="shared" si="26"/>
        <v>-0.2489290813898144</v>
      </c>
      <c r="J392">
        <f t="shared" si="24"/>
        <v>6.1965687561576839E-2</v>
      </c>
      <c r="K392">
        <f t="shared" si="27"/>
        <v>-1.5425061682391571E-2</v>
      </c>
      <c r="L392">
        <f t="shared" si="25"/>
        <v>3.8397464349789585E-3</v>
      </c>
    </row>
    <row r="393" spans="4:12" x14ac:dyDescent="0.25">
      <c r="D393" s="2">
        <v>1</v>
      </c>
      <c r="I393">
        <f t="shared" si="26"/>
        <v>-0.2489290813898144</v>
      </c>
      <c r="J393">
        <f t="shared" si="24"/>
        <v>6.1965687561576839E-2</v>
      </c>
      <c r="K393">
        <f t="shared" si="27"/>
        <v>-1.5425061682391571E-2</v>
      </c>
      <c r="L393">
        <f t="shared" si="25"/>
        <v>3.8397464349789585E-3</v>
      </c>
    </row>
    <row r="394" spans="4:12" x14ac:dyDescent="0.25">
      <c r="D394" s="3">
        <v>1</v>
      </c>
      <c r="I394">
        <f t="shared" si="26"/>
        <v>-0.2489290813898144</v>
      </c>
      <c r="J394">
        <f t="shared" si="24"/>
        <v>6.1965687561576839E-2</v>
      </c>
      <c r="K394">
        <f t="shared" si="27"/>
        <v>-1.5425061682391571E-2</v>
      </c>
      <c r="L394">
        <f t="shared" si="25"/>
        <v>3.8397464349789585E-3</v>
      </c>
    </row>
    <row r="395" spans="4:12" x14ac:dyDescent="0.25">
      <c r="D395" s="2">
        <v>1</v>
      </c>
      <c r="I395">
        <f t="shared" si="26"/>
        <v>-0.2489290813898144</v>
      </c>
      <c r="J395">
        <f t="shared" si="24"/>
        <v>6.1965687561576839E-2</v>
      </c>
      <c r="K395">
        <f t="shared" si="27"/>
        <v>-1.5425061682391571E-2</v>
      </c>
      <c r="L395">
        <f t="shared" si="25"/>
        <v>3.8397464349789585E-3</v>
      </c>
    </row>
    <row r="396" spans="4:12" x14ac:dyDescent="0.25">
      <c r="D396" s="3">
        <v>1</v>
      </c>
      <c r="I396">
        <f t="shared" si="26"/>
        <v>-0.2489290813898144</v>
      </c>
      <c r="J396">
        <f t="shared" si="24"/>
        <v>6.1965687561576839E-2</v>
      </c>
      <c r="K396">
        <f t="shared" si="27"/>
        <v>-1.5425061682391571E-2</v>
      </c>
      <c r="L396">
        <f t="shared" si="25"/>
        <v>3.8397464349789585E-3</v>
      </c>
    </row>
    <row r="397" spans="4:12" x14ac:dyDescent="0.25">
      <c r="D397" s="2">
        <v>1</v>
      </c>
      <c r="I397">
        <f t="shared" si="26"/>
        <v>-0.2489290813898144</v>
      </c>
      <c r="J397">
        <f t="shared" si="24"/>
        <v>6.1965687561576839E-2</v>
      </c>
      <c r="K397">
        <f t="shared" si="27"/>
        <v>-1.5425061682391571E-2</v>
      </c>
      <c r="L397">
        <f t="shared" si="25"/>
        <v>3.8397464349789585E-3</v>
      </c>
    </row>
    <row r="398" spans="4:12" x14ac:dyDescent="0.25">
      <c r="D398" s="2">
        <v>1</v>
      </c>
      <c r="I398">
        <f t="shared" si="26"/>
        <v>-0.2489290813898144</v>
      </c>
      <c r="J398">
        <f t="shared" si="24"/>
        <v>6.1965687561576839E-2</v>
      </c>
      <c r="K398">
        <f t="shared" si="27"/>
        <v>-1.5425061682391571E-2</v>
      </c>
      <c r="L398">
        <f t="shared" si="25"/>
        <v>3.8397464349789585E-3</v>
      </c>
    </row>
    <row r="399" spans="4:12" x14ac:dyDescent="0.25">
      <c r="D399" s="3">
        <v>1</v>
      </c>
      <c r="I399">
        <f t="shared" si="26"/>
        <v>-0.2489290813898144</v>
      </c>
      <c r="J399">
        <f t="shared" si="24"/>
        <v>6.1965687561576839E-2</v>
      </c>
      <c r="K399">
        <f t="shared" si="27"/>
        <v>-1.5425061682391571E-2</v>
      </c>
      <c r="L399">
        <f t="shared" si="25"/>
        <v>3.8397464349789585E-3</v>
      </c>
    </row>
    <row r="400" spans="4:12" x14ac:dyDescent="0.25">
      <c r="D400" s="2">
        <v>1</v>
      </c>
      <c r="I400">
        <f t="shared" si="26"/>
        <v>-0.2489290813898144</v>
      </c>
      <c r="J400">
        <f t="shared" si="24"/>
        <v>6.1965687561576839E-2</v>
      </c>
      <c r="K400">
        <f t="shared" si="27"/>
        <v>-1.5425061682391571E-2</v>
      </c>
      <c r="L400">
        <f t="shared" si="25"/>
        <v>3.8397464349789585E-3</v>
      </c>
    </row>
    <row r="401" spans="4:12" x14ac:dyDescent="0.25">
      <c r="D401" s="3">
        <v>1</v>
      </c>
      <c r="I401">
        <f t="shared" si="26"/>
        <v>-0.2489290813898144</v>
      </c>
      <c r="J401">
        <f t="shared" si="24"/>
        <v>6.1965687561576839E-2</v>
      </c>
      <c r="K401">
        <f t="shared" si="27"/>
        <v>-1.5425061682391571E-2</v>
      </c>
      <c r="L401">
        <f t="shared" si="25"/>
        <v>3.8397464349789585E-3</v>
      </c>
    </row>
    <row r="402" spans="4:12" x14ac:dyDescent="0.25">
      <c r="D402" s="2">
        <v>1</v>
      </c>
      <c r="I402">
        <f t="shared" si="26"/>
        <v>-0.2489290813898144</v>
      </c>
      <c r="J402">
        <f t="shared" si="24"/>
        <v>6.1965687561576839E-2</v>
      </c>
      <c r="K402">
        <f t="shared" si="27"/>
        <v>-1.5425061682391571E-2</v>
      </c>
      <c r="L402">
        <f t="shared" si="25"/>
        <v>3.8397464349789585E-3</v>
      </c>
    </row>
    <row r="403" spans="4:12" x14ac:dyDescent="0.25">
      <c r="D403" s="3">
        <v>1</v>
      </c>
      <c r="I403">
        <f t="shared" si="26"/>
        <v>-0.2489290813898144</v>
      </c>
      <c r="J403">
        <f t="shared" si="24"/>
        <v>6.1965687561576839E-2</v>
      </c>
      <c r="K403">
        <f t="shared" si="27"/>
        <v>-1.5425061682391571E-2</v>
      </c>
      <c r="L403">
        <f t="shared" si="25"/>
        <v>3.8397464349789585E-3</v>
      </c>
    </row>
    <row r="404" spans="4:12" x14ac:dyDescent="0.25">
      <c r="D404" s="2">
        <v>1</v>
      </c>
      <c r="I404">
        <f t="shared" si="26"/>
        <v>-0.2489290813898144</v>
      </c>
      <c r="J404">
        <f t="shared" si="24"/>
        <v>6.1965687561576839E-2</v>
      </c>
      <c r="K404">
        <f t="shared" si="27"/>
        <v>-1.5425061682391571E-2</v>
      </c>
      <c r="L404">
        <f t="shared" si="25"/>
        <v>3.8397464349789585E-3</v>
      </c>
    </row>
    <row r="405" spans="4:12" x14ac:dyDescent="0.25">
      <c r="D405" s="3">
        <v>1</v>
      </c>
      <c r="I405">
        <f t="shared" si="26"/>
        <v>-0.2489290813898144</v>
      </c>
      <c r="J405">
        <f t="shared" si="24"/>
        <v>6.1965687561576839E-2</v>
      </c>
      <c r="K405">
        <f t="shared" si="27"/>
        <v>-1.5425061682391571E-2</v>
      </c>
      <c r="L405">
        <f t="shared" si="25"/>
        <v>3.8397464349789585E-3</v>
      </c>
    </row>
    <row r="406" spans="4:12" x14ac:dyDescent="0.25">
      <c r="D406" s="2">
        <v>1</v>
      </c>
      <c r="I406">
        <f t="shared" si="26"/>
        <v>-0.2489290813898144</v>
      </c>
      <c r="J406">
        <f t="shared" si="24"/>
        <v>6.1965687561576839E-2</v>
      </c>
      <c r="K406">
        <f t="shared" si="27"/>
        <v>-1.5425061682391571E-2</v>
      </c>
      <c r="L406">
        <f t="shared" si="25"/>
        <v>3.8397464349789585E-3</v>
      </c>
    </row>
    <row r="407" spans="4:12" x14ac:dyDescent="0.25">
      <c r="D407" s="3">
        <v>1</v>
      </c>
      <c r="I407">
        <f t="shared" si="26"/>
        <v>-0.2489290813898144</v>
      </c>
      <c r="J407">
        <f t="shared" si="24"/>
        <v>6.1965687561576839E-2</v>
      </c>
      <c r="K407">
        <f t="shared" si="27"/>
        <v>-1.5425061682391571E-2</v>
      </c>
      <c r="L407">
        <f t="shared" si="25"/>
        <v>3.8397464349789585E-3</v>
      </c>
    </row>
    <row r="408" spans="4:12" x14ac:dyDescent="0.25">
      <c r="D408" s="2">
        <v>1</v>
      </c>
      <c r="I408">
        <f t="shared" si="26"/>
        <v>-0.2489290813898144</v>
      </c>
      <c r="J408">
        <f t="shared" si="24"/>
        <v>6.1965687561576839E-2</v>
      </c>
      <c r="K408">
        <f t="shared" si="27"/>
        <v>-1.5425061682391571E-2</v>
      </c>
      <c r="L408">
        <f t="shared" si="25"/>
        <v>3.8397464349789585E-3</v>
      </c>
    </row>
    <row r="409" spans="4:12" x14ac:dyDescent="0.25">
      <c r="D409" s="3">
        <v>1</v>
      </c>
      <c r="I409">
        <f t="shared" si="26"/>
        <v>-0.2489290813898144</v>
      </c>
      <c r="J409">
        <f t="shared" si="24"/>
        <v>6.1965687561576839E-2</v>
      </c>
      <c r="K409">
        <f t="shared" si="27"/>
        <v>-1.5425061682391571E-2</v>
      </c>
      <c r="L409">
        <f t="shared" si="25"/>
        <v>3.8397464349789585E-3</v>
      </c>
    </row>
    <row r="410" spans="4:12" x14ac:dyDescent="0.25">
      <c r="D410" s="2">
        <v>1</v>
      </c>
      <c r="I410">
        <f t="shared" si="26"/>
        <v>-0.2489290813898144</v>
      </c>
      <c r="J410">
        <f t="shared" si="24"/>
        <v>6.1965687561576839E-2</v>
      </c>
      <c r="K410">
        <f t="shared" si="27"/>
        <v>-1.5425061682391571E-2</v>
      </c>
      <c r="L410">
        <f t="shared" si="25"/>
        <v>3.8397464349789585E-3</v>
      </c>
    </row>
    <row r="411" spans="4:12" x14ac:dyDescent="0.25">
      <c r="D411" s="3">
        <v>1</v>
      </c>
      <c r="I411">
        <f t="shared" si="26"/>
        <v>-0.2489290813898144</v>
      </c>
      <c r="J411">
        <f t="shared" si="24"/>
        <v>6.1965687561576839E-2</v>
      </c>
      <c r="K411">
        <f t="shared" si="27"/>
        <v>-1.5425061682391571E-2</v>
      </c>
      <c r="L411">
        <f t="shared" si="25"/>
        <v>3.8397464349789585E-3</v>
      </c>
    </row>
    <row r="412" spans="4:12" x14ac:dyDescent="0.25">
      <c r="D412" s="2">
        <v>1</v>
      </c>
      <c r="I412">
        <f t="shared" si="26"/>
        <v>-0.2489290813898144</v>
      </c>
      <c r="J412">
        <f t="shared" si="24"/>
        <v>6.1965687561576839E-2</v>
      </c>
      <c r="K412">
        <f t="shared" si="27"/>
        <v>-1.5425061682391571E-2</v>
      </c>
      <c r="L412">
        <f t="shared" si="25"/>
        <v>3.8397464349789585E-3</v>
      </c>
    </row>
    <row r="413" spans="4:12" x14ac:dyDescent="0.25">
      <c r="D413" s="3">
        <v>1</v>
      </c>
      <c r="I413">
        <f t="shared" si="26"/>
        <v>-0.2489290813898144</v>
      </c>
      <c r="J413">
        <f t="shared" si="24"/>
        <v>6.1965687561576839E-2</v>
      </c>
      <c r="K413">
        <f t="shared" si="27"/>
        <v>-1.5425061682391571E-2</v>
      </c>
      <c r="L413">
        <f t="shared" si="25"/>
        <v>3.8397464349789585E-3</v>
      </c>
    </row>
    <row r="414" spans="4:12" x14ac:dyDescent="0.25">
      <c r="D414" s="2">
        <v>1</v>
      </c>
      <c r="I414">
        <f t="shared" si="26"/>
        <v>-0.2489290813898144</v>
      </c>
      <c r="J414">
        <f t="shared" si="24"/>
        <v>6.1965687561576839E-2</v>
      </c>
      <c r="K414">
        <f t="shared" si="27"/>
        <v>-1.5425061682391571E-2</v>
      </c>
      <c r="L414">
        <f t="shared" si="25"/>
        <v>3.8397464349789585E-3</v>
      </c>
    </row>
    <row r="415" spans="4:12" x14ac:dyDescent="0.25">
      <c r="D415" s="3">
        <v>1</v>
      </c>
      <c r="I415">
        <f t="shared" si="26"/>
        <v>-0.2489290813898144</v>
      </c>
      <c r="J415">
        <f t="shared" si="24"/>
        <v>6.1965687561576839E-2</v>
      </c>
      <c r="K415">
        <f t="shared" si="27"/>
        <v>-1.5425061682391571E-2</v>
      </c>
      <c r="L415">
        <f t="shared" si="25"/>
        <v>3.8397464349789585E-3</v>
      </c>
    </row>
    <row r="416" spans="4:12" x14ac:dyDescent="0.25">
      <c r="D416" s="2">
        <v>1</v>
      </c>
      <c r="I416">
        <f t="shared" si="26"/>
        <v>-0.2489290813898144</v>
      </c>
      <c r="J416">
        <f t="shared" si="24"/>
        <v>6.1965687561576839E-2</v>
      </c>
      <c r="K416">
        <f t="shared" si="27"/>
        <v>-1.5425061682391571E-2</v>
      </c>
      <c r="L416">
        <f t="shared" si="25"/>
        <v>3.8397464349789585E-3</v>
      </c>
    </row>
    <row r="417" spans="4:12" x14ac:dyDescent="0.25">
      <c r="D417" s="3">
        <v>1</v>
      </c>
      <c r="I417">
        <f t="shared" si="26"/>
        <v>-0.2489290813898144</v>
      </c>
      <c r="J417">
        <f t="shared" si="24"/>
        <v>6.1965687561576839E-2</v>
      </c>
      <c r="K417">
        <f t="shared" si="27"/>
        <v>-1.5425061682391571E-2</v>
      </c>
      <c r="L417">
        <f t="shared" si="25"/>
        <v>3.8397464349789585E-3</v>
      </c>
    </row>
    <row r="418" spans="4:12" x14ac:dyDescent="0.25">
      <c r="D418" s="2">
        <v>1</v>
      </c>
      <c r="I418">
        <f t="shared" si="26"/>
        <v>-0.2489290813898144</v>
      </c>
      <c r="J418">
        <f t="shared" si="24"/>
        <v>6.1965687561576839E-2</v>
      </c>
      <c r="K418">
        <f t="shared" si="27"/>
        <v>-1.5425061682391571E-2</v>
      </c>
      <c r="L418">
        <f t="shared" si="25"/>
        <v>3.8397464349789585E-3</v>
      </c>
    </row>
    <row r="419" spans="4:12" x14ac:dyDescent="0.25">
      <c r="D419" s="3">
        <v>1</v>
      </c>
      <c r="I419">
        <f t="shared" si="26"/>
        <v>-0.2489290813898144</v>
      </c>
      <c r="J419">
        <f t="shared" si="24"/>
        <v>6.1965687561576839E-2</v>
      </c>
      <c r="K419">
        <f t="shared" si="27"/>
        <v>-1.5425061682391571E-2</v>
      </c>
      <c r="L419">
        <f t="shared" si="25"/>
        <v>3.8397464349789585E-3</v>
      </c>
    </row>
    <row r="420" spans="4:12" x14ac:dyDescent="0.25">
      <c r="D420" s="2">
        <v>1</v>
      </c>
      <c r="I420">
        <f t="shared" si="26"/>
        <v>-0.2489290813898144</v>
      </c>
      <c r="J420">
        <f t="shared" si="24"/>
        <v>6.1965687561576839E-2</v>
      </c>
      <c r="K420">
        <f t="shared" si="27"/>
        <v>-1.5425061682391571E-2</v>
      </c>
      <c r="L420">
        <f t="shared" si="25"/>
        <v>3.8397464349789585E-3</v>
      </c>
    </row>
    <row r="421" spans="4:12" x14ac:dyDescent="0.25">
      <c r="D421" s="2">
        <v>1</v>
      </c>
      <c r="I421">
        <f t="shared" si="26"/>
        <v>-0.2489290813898144</v>
      </c>
      <c r="J421">
        <f t="shared" si="24"/>
        <v>6.1965687561576839E-2</v>
      </c>
      <c r="K421">
        <f t="shared" si="27"/>
        <v>-1.5425061682391571E-2</v>
      </c>
      <c r="L421">
        <f t="shared" si="25"/>
        <v>3.8397464349789585E-3</v>
      </c>
    </row>
    <row r="422" spans="4:12" x14ac:dyDescent="0.25">
      <c r="D422" s="3">
        <v>1</v>
      </c>
      <c r="I422">
        <f t="shared" si="26"/>
        <v>-0.2489290813898144</v>
      </c>
      <c r="J422">
        <f t="shared" si="24"/>
        <v>6.1965687561576839E-2</v>
      </c>
      <c r="K422">
        <f t="shared" si="27"/>
        <v>-1.5425061682391571E-2</v>
      </c>
      <c r="L422">
        <f t="shared" si="25"/>
        <v>3.8397464349789585E-3</v>
      </c>
    </row>
    <row r="423" spans="4:12" x14ac:dyDescent="0.25">
      <c r="D423" s="2">
        <v>1</v>
      </c>
      <c r="I423">
        <f t="shared" si="26"/>
        <v>-0.2489290813898144</v>
      </c>
      <c r="J423">
        <f t="shared" si="24"/>
        <v>6.1965687561576839E-2</v>
      </c>
      <c r="K423">
        <f t="shared" si="27"/>
        <v>-1.5425061682391571E-2</v>
      </c>
      <c r="L423">
        <f t="shared" si="25"/>
        <v>3.8397464349789585E-3</v>
      </c>
    </row>
    <row r="424" spans="4:12" x14ac:dyDescent="0.25">
      <c r="D424" s="3">
        <v>1</v>
      </c>
      <c r="I424">
        <f t="shared" si="26"/>
        <v>-0.2489290813898144</v>
      </c>
      <c r="J424">
        <f t="shared" si="24"/>
        <v>6.1965687561576839E-2</v>
      </c>
      <c r="K424">
        <f t="shared" si="27"/>
        <v>-1.5425061682391571E-2</v>
      </c>
      <c r="L424">
        <f t="shared" si="25"/>
        <v>3.8397464349789585E-3</v>
      </c>
    </row>
    <row r="425" spans="4:12" x14ac:dyDescent="0.25">
      <c r="D425" s="2">
        <v>1</v>
      </c>
      <c r="I425">
        <f t="shared" si="26"/>
        <v>-0.2489290813898144</v>
      </c>
      <c r="J425">
        <f t="shared" si="24"/>
        <v>6.1965687561576839E-2</v>
      </c>
      <c r="K425">
        <f t="shared" si="27"/>
        <v>-1.5425061682391571E-2</v>
      </c>
      <c r="L425">
        <f t="shared" si="25"/>
        <v>3.8397464349789585E-3</v>
      </c>
    </row>
    <row r="426" spans="4:12" x14ac:dyDescent="0.25">
      <c r="D426" s="3">
        <v>1</v>
      </c>
      <c r="I426">
        <f t="shared" si="26"/>
        <v>-0.2489290813898144</v>
      </c>
      <c r="J426">
        <f t="shared" si="24"/>
        <v>6.1965687561576839E-2</v>
      </c>
      <c r="K426">
        <f t="shared" si="27"/>
        <v>-1.5425061682391571E-2</v>
      </c>
      <c r="L426">
        <f t="shared" si="25"/>
        <v>3.8397464349789585E-3</v>
      </c>
    </row>
    <row r="427" spans="4:12" x14ac:dyDescent="0.25">
      <c r="D427" s="2">
        <v>1</v>
      </c>
      <c r="I427">
        <f t="shared" si="26"/>
        <v>-0.2489290813898144</v>
      </c>
      <c r="J427">
        <f t="shared" si="24"/>
        <v>6.1965687561576839E-2</v>
      </c>
      <c r="K427">
        <f t="shared" si="27"/>
        <v>-1.5425061682391571E-2</v>
      </c>
      <c r="L427">
        <f t="shared" si="25"/>
        <v>3.8397464349789585E-3</v>
      </c>
    </row>
    <row r="428" spans="4:12" x14ac:dyDescent="0.25">
      <c r="D428" s="3">
        <v>1</v>
      </c>
      <c r="I428">
        <f t="shared" si="26"/>
        <v>-0.2489290813898144</v>
      </c>
      <c r="J428">
        <f t="shared" si="24"/>
        <v>6.1965687561576839E-2</v>
      </c>
      <c r="K428">
        <f t="shared" si="27"/>
        <v>-1.5425061682391571E-2</v>
      </c>
      <c r="L428">
        <f t="shared" si="25"/>
        <v>3.8397464349789585E-3</v>
      </c>
    </row>
    <row r="429" spans="4:12" x14ac:dyDescent="0.25">
      <c r="D429" s="2">
        <v>1</v>
      </c>
      <c r="I429">
        <f t="shared" si="26"/>
        <v>-0.2489290813898144</v>
      </c>
      <c r="J429">
        <f t="shared" si="24"/>
        <v>6.1965687561576839E-2</v>
      </c>
      <c r="K429">
        <f t="shared" si="27"/>
        <v>-1.5425061682391571E-2</v>
      </c>
      <c r="L429">
        <f t="shared" si="25"/>
        <v>3.8397464349789585E-3</v>
      </c>
    </row>
    <row r="430" spans="4:12" x14ac:dyDescent="0.25">
      <c r="D430" s="3">
        <v>1</v>
      </c>
      <c r="I430">
        <f t="shared" si="26"/>
        <v>-0.2489290813898144</v>
      </c>
      <c r="J430">
        <f t="shared" si="24"/>
        <v>6.1965687561576839E-2</v>
      </c>
      <c r="K430">
        <f t="shared" si="27"/>
        <v>-1.5425061682391571E-2</v>
      </c>
      <c r="L430">
        <f t="shared" si="25"/>
        <v>3.8397464349789585E-3</v>
      </c>
    </row>
    <row r="431" spans="4:12" x14ac:dyDescent="0.25">
      <c r="D431" s="2">
        <v>1</v>
      </c>
      <c r="I431">
        <f t="shared" si="26"/>
        <v>-0.2489290813898144</v>
      </c>
      <c r="J431">
        <f t="shared" si="24"/>
        <v>6.1965687561576839E-2</v>
      </c>
      <c r="K431">
        <f t="shared" si="27"/>
        <v>-1.5425061682391571E-2</v>
      </c>
      <c r="L431">
        <f t="shared" si="25"/>
        <v>3.8397464349789585E-3</v>
      </c>
    </row>
    <row r="432" spans="4:12" x14ac:dyDescent="0.25">
      <c r="D432" s="3">
        <v>1</v>
      </c>
      <c r="I432">
        <f t="shared" si="26"/>
        <v>-0.2489290813898144</v>
      </c>
      <c r="J432">
        <f t="shared" si="24"/>
        <v>6.1965687561576839E-2</v>
      </c>
      <c r="K432">
        <f t="shared" si="27"/>
        <v>-1.5425061682391571E-2</v>
      </c>
      <c r="L432">
        <f t="shared" si="25"/>
        <v>3.8397464349789585E-3</v>
      </c>
    </row>
    <row r="433" spans="4:12" x14ac:dyDescent="0.25">
      <c r="D433" s="2">
        <v>1</v>
      </c>
      <c r="I433">
        <f t="shared" si="26"/>
        <v>-0.2489290813898144</v>
      </c>
      <c r="J433">
        <f t="shared" si="24"/>
        <v>6.1965687561576839E-2</v>
      </c>
      <c r="K433">
        <f t="shared" si="27"/>
        <v>-1.5425061682391571E-2</v>
      </c>
      <c r="L433">
        <f t="shared" si="25"/>
        <v>3.8397464349789585E-3</v>
      </c>
    </row>
    <row r="434" spans="4:12" x14ac:dyDescent="0.25">
      <c r="D434" s="3">
        <v>1</v>
      </c>
      <c r="I434">
        <f t="shared" si="26"/>
        <v>-0.2489290813898144</v>
      </c>
      <c r="J434">
        <f t="shared" si="24"/>
        <v>6.1965687561576839E-2</v>
      </c>
      <c r="K434">
        <f t="shared" si="27"/>
        <v>-1.5425061682391571E-2</v>
      </c>
      <c r="L434">
        <f t="shared" si="25"/>
        <v>3.8397464349789585E-3</v>
      </c>
    </row>
    <row r="435" spans="4:12" x14ac:dyDescent="0.25">
      <c r="D435" s="2">
        <v>1</v>
      </c>
      <c r="I435">
        <f t="shared" si="26"/>
        <v>-0.2489290813898144</v>
      </c>
      <c r="J435">
        <f t="shared" si="24"/>
        <v>6.1965687561576839E-2</v>
      </c>
      <c r="K435">
        <f t="shared" si="27"/>
        <v>-1.5425061682391571E-2</v>
      </c>
      <c r="L435">
        <f t="shared" si="25"/>
        <v>3.8397464349789585E-3</v>
      </c>
    </row>
    <row r="436" spans="4:12" x14ac:dyDescent="0.25">
      <c r="D436" s="3">
        <v>1</v>
      </c>
      <c r="I436">
        <f t="shared" si="26"/>
        <v>-0.2489290813898144</v>
      </c>
      <c r="J436">
        <f t="shared" si="24"/>
        <v>6.1965687561576839E-2</v>
      </c>
      <c r="K436">
        <f t="shared" si="27"/>
        <v>-1.5425061682391571E-2</v>
      </c>
      <c r="L436">
        <f t="shared" si="25"/>
        <v>3.8397464349789585E-3</v>
      </c>
    </row>
    <row r="437" spans="4:12" x14ac:dyDescent="0.25">
      <c r="D437" s="2">
        <v>1</v>
      </c>
      <c r="I437">
        <f t="shared" si="26"/>
        <v>-0.2489290813898144</v>
      </c>
      <c r="J437">
        <f t="shared" si="24"/>
        <v>6.1965687561576839E-2</v>
      </c>
      <c r="K437">
        <f t="shared" si="27"/>
        <v>-1.5425061682391571E-2</v>
      </c>
      <c r="L437">
        <f t="shared" si="25"/>
        <v>3.8397464349789585E-3</v>
      </c>
    </row>
    <row r="438" spans="4:12" x14ac:dyDescent="0.25">
      <c r="D438" s="3">
        <v>1</v>
      </c>
      <c r="I438">
        <f t="shared" si="26"/>
        <v>-0.2489290813898144</v>
      </c>
      <c r="J438">
        <f t="shared" si="24"/>
        <v>6.1965687561576839E-2</v>
      </c>
      <c r="K438">
        <f t="shared" si="27"/>
        <v>-1.5425061682391571E-2</v>
      </c>
      <c r="L438">
        <f t="shared" si="25"/>
        <v>3.8397464349789585E-3</v>
      </c>
    </row>
    <row r="439" spans="4:12" x14ac:dyDescent="0.25">
      <c r="D439" s="2">
        <v>1</v>
      </c>
      <c r="I439">
        <f t="shared" si="26"/>
        <v>-0.2489290813898144</v>
      </c>
      <c r="J439">
        <f t="shared" si="24"/>
        <v>6.1965687561576839E-2</v>
      </c>
      <c r="K439">
        <f t="shared" si="27"/>
        <v>-1.5425061682391571E-2</v>
      </c>
      <c r="L439">
        <f t="shared" si="25"/>
        <v>3.8397464349789585E-3</v>
      </c>
    </row>
    <row r="440" spans="4:12" x14ac:dyDescent="0.25">
      <c r="D440" s="3">
        <v>1</v>
      </c>
      <c r="I440">
        <f t="shared" si="26"/>
        <v>-0.2489290813898144</v>
      </c>
      <c r="J440">
        <f t="shared" si="24"/>
        <v>6.1965687561576839E-2</v>
      </c>
      <c r="K440">
        <f t="shared" si="27"/>
        <v>-1.5425061682391571E-2</v>
      </c>
      <c r="L440">
        <f t="shared" si="25"/>
        <v>3.8397464349789585E-3</v>
      </c>
    </row>
    <row r="441" spans="4:12" x14ac:dyDescent="0.25">
      <c r="D441" s="2">
        <v>1</v>
      </c>
      <c r="I441">
        <f t="shared" si="26"/>
        <v>-0.2489290813898144</v>
      </c>
      <c r="J441">
        <f t="shared" si="24"/>
        <v>6.1965687561576839E-2</v>
      </c>
      <c r="K441">
        <f t="shared" si="27"/>
        <v>-1.5425061682391571E-2</v>
      </c>
      <c r="L441">
        <f t="shared" si="25"/>
        <v>3.8397464349789585E-3</v>
      </c>
    </row>
    <row r="442" spans="4:12" x14ac:dyDescent="0.25">
      <c r="D442" s="3">
        <v>1</v>
      </c>
      <c r="I442">
        <f t="shared" si="26"/>
        <v>-0.2489290813898144</v>
      </c>
      <c r="J442">
        <f t="shared" si="24"/>
        <v>6.1965687561576839E-2</v>
      </c>
      <c r="K442">
        <f t="shared" si="27"/>
        <v>-1.5425061682391571E-2</v>
      </c>
      <c r="L442">
        <f t="shared" si="25"/>
        <v>3.8397464349789585E-3</v>
      </c>
    </row>
    <row r="443" spans="4:12" x14ac:dyDescent="0.25">
      <c r="D443" s="2">
        <v>1</v>
      </c>
      <c r="I443">
        <f t="shared" si="26"/>
        <v>-0.2489290813898144</v>
      </c>
      <c r="J443">
        <f t="shared" si="24"/>
        <v>6.1965687561576839E-2</v>
      </c>
      <c r="K443">
        <f t="shared" si="27"/>
        <v>-1.5425061682391571E-2</v>
      </c>
      <c r="L443">
        <f t="shared" si="25"/>
        <v>3.8397464349789585E-3</v>
      </c>
    </row>
    <row r="444" spans="4:12" x14ac:dyDescent="0.25">
      <c r="D444" s="3">
        <v>1</v>
      </c>
      <c r="I444">
        <f t="shared" si="26"/>
        <v>-0.2489290813898144</v>
      </c>
      <c r="J444">
        <f t="shared" si="24"/>
        <v>6.1965687561576839E-2</v>
      </c>
      <c r="K444">
        <f t="shared" si="27"/>
        <v>-1.5425061682391571E-2</v>
      </c>
      <c r="L444">
        <f t="shared" si="25"/>
        <v>3.8397464349789585E-3</v>
      </c>
    </row>
    <row r="445" spans="4:12" x14ac:dyDescent="0.25">
      <c r="D445" s="2">
        <v>1</v>
      </c>
      <c r="I445">
        <f t="shared" si="26"/>
        <v>-0.2489290813898144</v>
      </c>
      <c r="J445">
        <f t="shared" si="24"/>
        <v>6.1965687561576839E-2</v>
      </c>
      <c r="K445">
        <f t="shared" si="27"/>
        <v>-1.5425061682391571E-2</v>
      </c>
      <c r="L445">
        <f t="shared" si="25"/>
        <v>3.8397464349789585E-3</v>
      </c>
    </row>
    <row r="446" spans="4:12" x14ac:dyDescent="0.25">
      <c r="D446" s="3">
        <v>1</v>
      </c>
      <c r="I446">
        <f t="shared" si="26"/>
        <v>-0.2489290813898144</v>
      </c>
      <c r="J446">
        <f t="shared" si="24"/>
        <v>6.1965687561576839E-2</v>
      </c>
      <c r="K446">
        <f t="shared" si="27"/>
        <v>-1.5425061682391571E-2</v>
      </c>
      <c r="L446">
        <f t="shared" si="25"/>
        <v>3.8397464349789585E-3</v>
      </c>
    </row>
    <row r="447" spans="4:12" x14ac:dyDescent="0.25">
      <c r="D447" s="3">
        <v>1</v>
      </c>
      <c r="I447">
        <f t="shared" si="26"/>
        <v>-0.2489290813898144</v>
      </c>
      <c r="J447">
        <f t="shared" si="24"/>
        <v>6.1965687561576839E-2</v>
      </c>
      <c r="K447">
        <f t="shared" si="27"/>
        <v>-1.5425061682391571E-2</v>
      </c>
      <c r="L447">
        <f t="shared" si="25"/>
        <v>3.8397464349789585E-3</v>
      </c>
    </row>
    <row r="448" spans="4:12" x14ac:dyDescent="0.25">
      <c r="D448" s="3">
        <v>1</v>
      </c>
      <c r="I448">
        <f t="shared" si="26"/>
        <v>-0.2489290813898144</v>
      </c>
      <c r="J448">
        <f t="shared" si="24"/>
        <v>6.1965687561576839E-2</v>
      </c>
      <c r="K448">
        <f t="shared" si="27"/>
        <v>-1.5425061682391571E-2</v>
      </c>
      <c r="L448">
        <f t="shared" si="25"/>
        <v>3.8397464349789585E-3</v>
      </c>
    </row>
    <row r="449" spans="4:12" x14ac:dyDescent="0.25">
      <c r="D449" s="2">
        <v>1</v>
      </c>
      <c r="I449">
        <f t="shared" si="26"/>
        <v>-0.2489290813898144</v>
      </c>
      <c r="J449">
        <f t="shared" si="24"/>
        <v>6.1965687561576839E-2</v>
      </c>
      <c r="K449">
        <f t="shared" si="27"/>
        <v>-1.5425061682391571E-2</v>
      </c>
      <c r="L449">
        <f t="shared" si="25"/>
        <v>3.8397464349789585E-3</v>
      </c>
    </row>
    <row r="450" spans="4:12" x14ac:dyDescent="0.25">
      <c r="D450" s="3">
        <v>1</v>
      </c>
      <c r="I450">
        <f t="shared" si="26"/>
        <v>-0.2489290813898144</v>
      </c>
      <c r="J450">
        <f t="shared" si="24"/>
        <v>6.1965687561576839E-2</v>
      </c>
      <c r="K450">
        <f t="shared" si="27"/>
        <v>-1.5425061682391571E-2</v>
      </c>
      <c r="L450">
        <f t="shared" si="25"/>
        <v>3.8397464349789585E-3</v>
      </c>
    </row>
    <row r="451" spans="4:12" x14ac:dyDescent="0.25">
      <c r="D451" s="2">
        <v>1</v>
      </c>
      <c r="I451">
        <f t="shared" si="26"/>
        <v>-0.2489290813898144</v>
      </c>
      <c r="J451">
        <f t="shared" si="24"/>
        <v>6.1965687561576839E-2</v>
      </c>
      <c r="K451">
        <f t="shared" si="27"/>
        <v>-1.5425061682391571E-2</v>
      </c>
      <c r="L451">
        <f t="shared" si="25"/>
        <v>3.8397464349789585E-3</v>
      </c>
    </row>
    <row r="452" spans="4:12" x14ac:dyDescent="0.25">
      <c r="D452" s="3">
        <v>1</v>
      </c>
      <c r="I452">
        <f t="shared" si="26"/>
        <v>-0.2489290813898144</v>
      </c>
      <c r="J452">
        <f t="shared" ref="J452:J515" si="28">I452^2</f>
        <v>6.1965687561576839E-2</v>
      </c>
      <c r="K452">
        <f t="shared" si="27"/>
        <v>-1.5425061682391571E-2</v>
      </c>
      <c r="L452">
        <f t="shared" ref="L452:L515" si="29">I452^4</f>
        <v>3.8397464349789585E-3</v>
      </c>
    </row>
    <row r="453" spans="4:12" x14ac:dyDescent="0.25">
      <c r="D453" s="2">
        <v>1</v>
      </c>
      <c r="I453">
        <f t="shared" ref="I453:I516" si="30">D453-G$3</f>
        <v>-0.2489290813898144</v>
      </c>
      <c r="J453">
        <f t="shared" si="28"/>
        <v>6.1965687561576839E-2</v>
      </c>
      <c r="K453">
        <f t="shared" ref="K453:K516" si="31">I453^3</f>
        <v>-1.5425061682391571E-2</v>
      </c>
      <c r="L453">
        <f t="shared" si="29"/>
        <v>3.8397464349789585E-3</v>
      </c>
    </row>
    <row r="454" spans="4:12" x14ac:dyDescent="0.25">
      <c r="D454" s="3">
        <v>1</v>
      </c>
      <c r="I454">
        <f t="shared" si="30"/>
        <v>-0.2489290813898144</v>
      </c>
      <c r="J454">
        <f t="shared" si="28"/>
        <v>6.1965687561576839E-2</v>
      </c>
      <c r="K454">
        <f t="shared" si="31"/>
        <v>-1.5425061682391571E-2</v>
      </c>
      <c r="L454">
        <f t="shared" si="29"/>
        <v>3.8397464349789585E-3</v>
      </c>
    </row>
    <row r="455" spans="4:12" x14ac:dyDescent="0.25">
      <c r="D455" s="2">
        <v>1</v>
      </c>
      <c r="I455">
        <f t="shared" si="30"/>
        <v>-0.2489290813898144</v>
      </c>
      <c r="J455">
        <f t="shared" si="28"/>
        <v>6.1965687561576839E-2</v>
      </c>
      <c r="K455">
        <f t="shared" si="31"/>
        <v>-1.5425061682391571E-2</v>
      </c>
      <c r="L455">
        <f t="shared" si="29"/>
        <v>3.8397464349789585E-3</v>
      </c>
    </row>
    <row r="456" spans="4:12" x14ac:dyDescent="0.25">
      <c r="D456" s="3">
        <v>1</v>
      </c>
      <c r="I456">
        <f t="shared" si="30"/>
        <v>-0.2489290813898144</v>
      </c>
      <c r="J456">
        <f t="shared" si="28"/>
        <v>6.1965687561576839E-2</v>
      </c>
      <c r="K456">
        <f t="shared" si="31"/>
        <v>-1.5425061682391571E-2</v>
      </c>
      <c r="L456">
        <f t="shared" si="29"/>
        <v>3.8397464349789585E-3</v>
      </c>
    </row>
    <row r="457" spans="4:12" x14ac:dyDescent="0.25">
      <c r="D457" s="2">
        <v>1</v>
      </c>
      <c r="I457">
        <f t="shared" si="30"/>
        <v>-0.2489290813898144</v>
      </c>
      <c r="J457">
        <f t="shared" si="28"/>
        <v>6.1965687561576839E-2</v>
      </c>
      <c r="K457">
        <f t="shared" si="31"/>
        <v>-1.5425061682391571E-2</v>
      </c>
      <c r="L457">
        <f t="shared" si="29"/>
        <v>3.8397464349789585E-3</v>
      </c>
    </row>
    <row r="458" spans="4:12" x14ac:dyDescent="0.25">
      <c r="D458" s="3">
        <v>1</v>
      </c>
      <c r="I458">
        <f t="shared" si="30"/>
        <v>-0.2489290813898144</v>
      </c>
      <c r="J458">
        <f t="shared" si="28"/>
        <v>6.1965687561576839E-2</v>
      </c>
      <c r="K458">
        <f t="shared" si="31"/>
        <v>-1.5425061682391571E-2</v>
      </c>
      <c r="L458">
        <f t="shared" si="29"/>
        <v>3.8397464349789585E-3</v>
      </c>
    </row>
    <row r="459" spans="4:12" x14ac:dyDescent="0.25">
      <c r="D459" s="2">
        <v>1</v>
      </c>
      <c r="I459">
        <f t="shared" si="30"/>
        <v>-0.2489290813898144</v>
      </c>
      <c r="J459">
        <f t="shared" si="28"/>
        <v>6.1965687561576839E-2</v>
      </c>
      <c r="K459">
        <f t="shared" si="31"/>
        <v>-1.5425061682391571E-2</v>
      </c>
      <c r="L459">
        <f t="shared" si="29"/>
        <v>3.8397464349789585E-3</v>
      </c>
    </row>
    <row r="460" spans="4:12" x14ac:dyDescent="0.25">
      <c r="D460" s="2">
        <v>1</v>
      </c>
      <c r="I460">
        <f t="shared" si="30"/>
        <v>-0.2489290813898144</v>
      </c>
      <c r="J460">
        <f t="shared" si="28"/>
        <v>6.1965687561576839E-2</v>
      </c>
      <c r="K460">
        <f t="shared" si="31"/>
        <v>-1.5425061682391571E-2</v>
      </c>
      <c r="L460">
        <f t="shared" si="29"/>
        <v>3.8397464349789585E-3</v>
      </c>
    </row>
    <row r="461" spans="4:12" x14ac:dyDescent="0.25">
      <c r="D461" s="3">
        <v>1</v>
      </c>
      <c r="I461">
        <f t="shared" si="30"/>
        <v>-0.2489290813898144</v>
      </c>
      <c r="J461">
        <f t="shared" si="28"/>
        <v>6.1965687561576839E-2</v>
      </c>
      <c r="K461">
        <f t="shared" si="31"/>
        <v>-1.5425061682391571E-2</v>
      </c>
      <c r="L461">
        <f t="shared" si="29"/>
        <v>3.8397464349789585E-3</v>
      </c>
    </row>
    <row r="462" spans="4:12" x14ac:dyDescent="0.25">
      <c r="D462" s="2">
        <v>1</v>
      </c>
      <c r="I462">
        <f t="shared" si="30"/>
        <v>-0.2489290813898144</v>
      </c>
      <c r="J462">
        <f t="shared" si="28"/>
        <v>6.1965687561576839E-2</v>
      </c>
      <c r="K462">
        <f t="shared" si="31"/>
        <v>-1.5425061682391571E-2</v>
      </c>
      <c r="L462">
        <f t="shared" si="29"/>
        <v>3.8397464349789585E-3</v>
      </c>
    </row>
    <row r="463" spans="4:12" x14ac:dyDescent="0.25">
      <c r="D463" s="3">
        <v>1</v>
      </c>
      <c r="I463">
        <f t="shared" si="30"/>
        <v>-0.2489290813898144</v>
      </c>
      <c r="J463">
        <f t="shared" si="28"/>
        <v>6.1965687561576839E-2</v>
      </c>
      <c r="K463">
        <f t="shared" si="31"/>
        <v>-1.5425061682391571E-2</v>
      </c>
      <c r="L463">
        <f t="shared" si="29"/>
        <v>3.8397464349789585E-3</v>
      </c>
    </row>
    <row r="464" spans="4:12" x14ac:dyDescent="0.25">
      <c r="D464" s="2">
        <v>1</v>
      </c>
      <c r="I464">
        <f t="shared" si="30"/>
        <v>-0.2489290813898144</v>
      </c>
      <c r="J464">
        <f t="shared" si="28"/>
        <v>6.1965687561576839E-2</v>
      </c>
      <c r="K464">
        <f t="shared" si="31"/>
        <v>-1.5425061682391571E-2</v>
      </c>
      <c r="L464">
        <f t="shared" si="29"/>
        <v>3.8397464349789585E-3</v>
      </c>
    </row>
    <row r="465" spans="4:12" x14ac:dyDescent="0.25">
      <c r="D465" s="3">
        <v>1</v>
      </c>
      <c r="I465">
        <f t="shared" si="30"/>
        <v>-0.2489290813898144</v>
      </c>
      <c r="J465">
        <f t="shared" si="28"/>
        <v>6.1965687561576839E-2</v>
      </c>
      <c r="K465">
        <f t="shared" si="31"/>
        <v>-1.5425061682391571E-2</v>
      </c>
      <c r="L465">
        <f t="shared" si="29"/>
        <v>3.8397464349789585E-3</v>
      </c>
    </row>
    <row r="466" spans="4:12" x14ac:dyDescent="0.25">
      <c r="D466" s="2">
        <v>1</v>
      </c>
      <c r="I466">
        <f t="shared" si="30"/>
        <v>-0.2489290813898144</v>
      </c>
      <c r="J466">
        <f t="shared" si="28"/>
        <v>6.1965687561576839E-2</v>
      </c>
      <c r="K466">
        <f t="shared" si="31"/>
        <v>-1.5425061682391571E-2</v>
      </c>
      <c r="L466">
        <f t="shared" si="29"/>
        <v>3.8397464349789585E-3</v>
      </c>
    </row>
    <row r="467" spans="4:12" x14ac:dyDescent="0.25">
      <c r="D467" s="3">
        <v>1</v>
      </c>
      <c r="I467">
        <f t="shared" si="30"/>
        <v>-0.2489290813898144</v>
      </c>
      <c r="J467">
        <f t="shared" si="28"/>
        <v>6.1965687561576839E-2</v>
      </c>
      <c r="K467">
        <f t="shared" si="31"/>
        <v>-1.5425061682391571E-2</v>
      </c>
      <c r="L467">
        <f t="shared" si="29"/>
        <v>3.8397464349789585E-3</v>
      </c>
    </row>
    <row r="468" spans="4:12" x14ac:dyDescent="0.25">
      <c r="D468" s="3">
        <v>1</v>
      </c>
      <c r="I468">
        <f t="shared" si="30"/>
        <v>-0.2489290813898144</v>
      </c>
      <c r="J468">
        <f t="shared" si="28"/>
        <v>6.1965687561576839E-2</v>
      </c>
      <c r="K468">
        <f t="shared" si="31"/>
        <v>-1.5425061682391571E-2</v>
      </c>
      <c r="L468">
        <f t="shared" si="29"/>
        <v>3.8397464349789585E-3</v>
      </c>
    </row>
    <row r="469" spans="4:12" x14ac:dyDescent="0.25">
      <c r="D469" s="2">
        <v>1</v>
      </c>
      <c r="I469">
        <f t="shared" si="30"/>
        <v>-0.2489290813898144</v>
      </c>
      <c r="J469">
        <f t="shared" si="28"/>
        <v>6.1965687561576839E-2</v>
      </c>
      <c r="K469">
        <f t="shared" si="31"/>
        <v>-1.5425061682391571E-2</v>
      </c>
      <c r="L469">
        <f t="shared" si="29"/>
        <v>3.8397464349789585E-3</v>
      </c>
    </row>
    <row r="470" spans="4:12" x14ac:dyDescent="0.25">
      <c r="D470" s="3">
        <v>1</v>
      </c>
      <c r="I470">
        <f t="shared" si="30"/>
        <v>-0.2489290813898144</v>
      </c>
      <c r="J470">
        <f t="shared" si="28"/>
        <v>6.1965687561576839E-2</v>
      </c>
      <c r="K470">
        <f t="shared" si="31"/>
        <v>-1.5425061682391571E-2</v>
      </c>
      <c r="L470">
        <f t="shared" si="29"/>
        <v>3.8397464349789585E-3</v>
      </c>
    </row>
    <row r="471" spans="4:12" x14ac:dyDescent="0.25">
      <c r="D471" s="3">
        <v>1</v>
      </c>
      <c r="I471">
        <f t="shared" si="30"/>
        <v>-0.2489290813898144</v>
      </c>
      <c r="J471">
        <f t="shared" si="28"/>
        <v>6.1965687561576839E-2</v>
      </c>
      <c r="K471">
        <f t="shared" si="31"/>
        <v>-1.5425061682391571E-2</v>
      </c>
      <c r="L471">
        <f t="shared" si="29"/>
        <v>3.8397464349789585E-3</v>
      </c>
    </row>
    <row r="472" spans="4:12" x14ac:dyDescent="0.25">
      <c r="D472" s="3">
        <v>1</v>
      </c>
      <c r="I472">
        <f t="shared" si="30"/>
        <v>-0.2489290813898144</v>
      </c>
      <c r="J472">
        <f t="shared" si="28"/>
        <v>6.1965687561576839E-2</v>
      </c>
      <c r="K472">
        <f t="shared" si="31"/>
        <v>-1.5425061682391571E-2</v>
      </c>
      <c r="L472">
        <f t="shared" si="29"/>
        <v>3.8397464349789585E-3</v>
      </c>
    </row>
    <row r="473" spans="4:12" x14ac:dyDescent="0.25">
      <c r="D473" s="3">
        <v>1</v>
      </c>
      <c r="I473">
        <f t="shared" si="30"/>
        <v>-0.2489290813898144</v>
      </c>
      <c r="J473">
        <f t="shared" si="28"/>
        <v>6.1965687561576839E-2</v>
      </c>
      <c r="K473">
        <f t="shared" si="31"/>
        <v>-1.5425061682391571E-2</v>
      </c>
      <c r="L473">
        <f t="shared" si="29"/>
        <v>3.8397464349789585E-3</v>
      </c>
    </row>
    <row r="474" spans="4:12" x14ac:dyDescent="0.25">
      <c r="D474" s="2">
        <v>1</v>
      </c>
      <c r="I474">
        <f t="shared" si="30"/>
        <v>-0.2489290813898144</v>
      </c>
      <c r="J474">
        <f t="shared" si="28"/>
        <v>6.1965687561576839E-2</v>
      </c>
      <c r="K474">
        <f t="shared" si="31"/>
        <v>-1.5425061682391571E-2</v>
      </c>
      <c r="L474">
        <f t="shared" si="29"/>
        <v>3.8397464349789585E-3</v>
      </c>
    </row>
    <row r="475" spans="4:12" x14ac:dyDescent="0.25">
      <c r="D475" s="3">
        <v>1</v>
      </c>
      <c r="I475">
        <f t="shared" si="30"/>
        <v>-0.2489290813898144</v>
      </c>
      <c r="J475">
        <f t="shared" si="28"/>
        <v>6.1965687561576839E-2</v>
      </c>
      <c r="K475">
        <f t="shared" si="31"/>
        <v>-1.5425061682391571E-2</v>
      </c>
      <c r="L475">
        <f t="shared" si="29"/>
        <v>3.8397464349789585E-3</v>
      </c>
    </row>
    <row r="476" spans="4:12" x14ac:dyDescent="0.25">
      <c r="D476" s="3">
        <v>1</v>
      </c>
      <c r="I476">
        <f t="shared" si="30"/>
        <v>-0.2489290813898144</v>
      </c>
      <c r="J476">
        <f t="shared" si="28"/>
        <v>6.1965687561576839E-2</v>
      </c>
      <c r="K476">
        <f t="shared" si="31"/>
        <v>-1.5425061682391571E-2</v>
      </c>
      <c r="L476">
        <f t="shared" si="29"/>
        <v>3.8397464349789585E-3</v>
      </c>
    </row>
    <row r="477" spans="4:12" x14ac:dyDescent="0.25">
      <c r="D477" s="2">
        <v>1</v>
      </c>
      <c r="I477">
        <f t="shared" si="30"/>
        <v>-0.2489290813898144</v>
      </c>
      <c r="J477">
        <f t="shared" si="28"/>
        <v>6.1965687561576839E-2</v>
      </c>
      <c r="K477">
        <f t="shared" si="31"/>
        <v>-1.5425061682391571E-2</v>
      </c>
      <c r="L477">
        <f t="shared" si="29"/>
        <v>3.8397464349789585E-3</v>
      </c>
    </row>
    <row r="478" spans="4:12" x14ac:dyDescent="0.25">
      <c r="D478" s="2">
        <v>1</v>
      </c>
      <c r="I478">
        <f t="shared" si="30"/>
        <v>-0.2489290813898144</v>
      </c>
      <c r="J478">
        <f t="shared" si="28"/>
        <v>6.1965687561576839E-2</v>
      </c>
      <c r="K478">
        <f t="shared" si="31"/>
        <v>-1.5425061682391571E-2</v>
      </c>
      <c r="L478">
        <f t="shared" si="29"/>
        <v>3.8397464349789585E-3</v>
      </c>
    </row>
    <row r="479" spans="4:12" x14ac:dyDescent="0.25">
      <c r="D479" s="3">
        <v>1</v>
      </c>
      <c r="I479">
        <f t="shared" si="30"/>
        <v>-0.2489290813898144</v>
      </c>
      <c r="J479">
        <f t="shared" si="28"/>
        <v>6.1965687561576839E-2</v>
      </c>
      <c r="K479">
        <f t="shared" si="31"/>
        <v>-1.5425061682391571E-2</v>
      </c>
      <c r="L479">
        <f t="shared" si="29"/>
        <v>3.8397464349789585E-3</v>
      </c>
    </row>
    <row r="480" spans="4:12" x14ac:dyDescent="0.25">
      <c r="D480" s="2">
        <v>1</v>
      </c>
      <c r="I480">
        <f t="shared" si="30"/>
        <v>-0.2489290813898144</v>
      </c>
      <c r="J480">
        <f t="shared" si="28"/>
        <v>6.1965687561576839E-2</v>
      </c>
      <c r="K480">
        <f t="shared" si="31"/>
        <v>-1.5425061682391571E-2</v>
      </c>
      <c r="L480">
        <f t="shared" si="29"/>
        <v>3.8397464349789585E-3</v>
      </c>
    </row>
    <row r="481" spans="4:12" x14ac:dyDescent="0.25">
      <c r="D481" s="3">
        <v>1</v>
      </c>
      <c r="I481">
        <f t="shared" si="30"/>
        <v>-0.2489290813898144</v>
      </c>
      <c r="J481">
        <f t="shared" si="28"/>
        <v>6.1965687561576839E-2</v>
      </c>
      <c r="K481">
        <f t="shared" si="31"/>
        <v>-1.5425061682391571E-2</v>
      </c>
      <c r="L481">
        <f t="shared" si="29"/>
        <v>3.8397464349789585E-3</v>
      </c>
    </row>
    <row r="482" spans="4:12" x14ac:dyDescent="0.25">
      <c r="D482" s="2">
        <v>1</v>
      </c>
      <c r="I482">
        <f t="shared" si="30"/>
        <v>-0.2489290813898144</v>
      </c>
      <c r="J482">
        <f t="shared" si="28"/>
        <v>6.1965687561576839E-2</v>
      </c>
      <c r="K482">
        <f t="shared" si="31"/>
        <v>-1.5425061682391571E-2</v>
      </c>
      <c r="L482">
        <f t="shared" si="29"/>
        <v>3.8397464349789585E-3</v>
      </c>
    </row>
    <row r="483" spans="4:12" x14ac:dyDescent="0.25">
      <c r="D483" s="3">
        <v>1</v>
      </c>
      <c r="I483">
        <f t="shared" si="30"/>
        <v>-0.2489290813898144</v>
      </c>
      <c r="J483">
        <f t="shared" si="28"/>
        <v>6.1965687561576839E-2</v>
      </c>
      <c r="K483">
        <f t="shared" si="31"/>
        <v>-1.5425061682391571E-2</v>
      </c>
      <c r="L483">
        <f t="shared" si="29"/>
        <v>3.8397464349789585E-3</v>
      </c>
    </row>
    <row r="484" spans="4:12" x14ac:dyDescent="0.25">
      <c r="D484" s="2">
        <v>1</v>
      </c>
      <c r="I484">
        <f t="shared" si="30"/>
        <v>-0.2489290813898144</v>
      </c>
      <c r="J484">
        <f t="shared" si="28"/>
        <v>6.1965687561576839E-2</v>
      </c>
      <c r="K484">
        <f t="shared" si="31"/>
        <v>-1.5425061682391571E-2</v>
      </c>
      <c r="L484">
        <f t="shared" si="29"/>
        <v>3.8397464349789585E-3</v>
      </c>
    </row>
    <row r="485" spans="4:12" x14ac:dyDescent="0.25">
      <c r="D485" s="3">
        <v>1</v>
      </c>
      <c r="I485">
        <f t="shared" si="30"/>
        <v>-0.2489290813898144</v>
      </c>
      <c r="J485">
        <f t="shared" si="28"/>
        <v>6.1965687561576839E-2</v>
      </c>
      <c r="K485">
        <f t="shared" si="31"/>
        <v>-1.5425061682391571E-2</v>
      </c>
      <c r="L485">
        <f t="shared" si="29"/>
        <v>3.8397464349789585E-3</v>
      </c>
    </row>
    <row r="486" spans="4:12" x14ac:dyDescent="0.25">
      <c r="D486" s="2">
        <v>1</v>
      </c>
      <c r="I486">
        <f t="shared" si="30"/>
        <v>-0.2489290813898144</v>
      </c>
      <c r="J486">
        <f t="shared" si="28"/>
        <v>6.1965687561576839E-2</v>
      </c>
      <c r="K486">
        <f t="shared" si="31"/>
        <v>-1.5425061682391571E-2</v>
      </c>
      <c r="L486">
        <f t="shared" si="29"/>
        <v>3.8397464349789585E-3</v>
      </c>
    </row>
    <row r="487" spans="4:12" x14ac:dyDescent="0.25">
      <c r="D487" s="2">
        <v>1</v>
      </c>
      <c r="I487">
        <f t="shared" si="30"/>
        <v>-0.2489290813898144</v>
      </c>
      <c r="J487">
        <f t="shared" si="28"/>
        <v>6.1965687561576839E-2</v>
      </c>
      <c r="K487">
        <f t="shared" si="31"/>
        <v>-1.5425061682391571E-2</v>
      </c>
      <c r="L487">
        <f t="shared" si="29"/>
        <v>3.8397464349789585E-3</v>
      </c>
    </row>
    <row r="488" spans="4:12" x14ac:dyDescent="0.25">
      <c r="D488" s="3">
        <v>1</v>
      </c>
      <c r="I488">
        <f t="shared" si="30"/>
        <v>-0.2489290813898144</v>
      </c>
      <c r="J488">
        <f t="shared" si="28"/>
        <v>6.1965687561576839E-2</v>
      </c>
      <c r="K488">
        <f t="shared" si="31"/>
        <v>-1.5425061682391571E-2</v>
      </c>
      <c r="L488">
        <f t="shared" si="29"/>
        <v>3.8397464349789585E-3</v>
      </c>
    </row>
    <row r="489" spans="4:12" x14ac:dyDescent="0.25">
      <c r="D489" s="3">
        <v>1</v>
      </c>
      <c r="I489">
        <f t="shared" si="30"/>
        <v>-0.2489290813898144</v>
      </c>
      <c r="J489">
        <f t="shared" si="28"/>
        <v>6.1965687561576839E-2</v>
      </c>
      <c r="K489">
        <f t="shared" si="31"/>
        <v>-1.5425061682391571E-2</v>
      </c>
      <c r="L489">
        <f t="shared" si="29"/>
        <v>3.8397464349789585E-3</v>
      </c>
    </row>
    <row r="490" spans="4:12" x14ac:dyDescent="0.25">
      <c r="D490" s="2">
        <v>1</v>
      </c>
      <c r="I490">
        <f t="shared" si="30"/>
        <v>-0.2489290813898144</v>
      </c>
      <c r="J490">
        <f t="shared" si="28"/>
        <v>6.1965687561576839E-2</v>
      </c>
      <c r="K490">
        <f t="shared" si="31"/>
        <v>-1.5425061682391571E-2</v>
      </c>
      <c r="L490">
        <f t="shared" si="29"/>
        <v>3.8397464349789585E-3</v>
      </c>
    </row>
    <row r="491" spans="4:12" x14ac:dyDescent="0.25">
      <c r="D491" s="3">
        <v>1</v>
      </c>
      <c r="I491">
        <f t="shared" si="30"/>
        <v>-0.2489290813898144</v>
      </c>
      <c r="J491">
        <f t="shared" si="28"/>
        <v>6.1965687561576839E-2</v>
      </c>
      <c r="K491">
        <f t="shared" si="31"/>
        <v>-1.5425061682391571E-2</v>
      </c>
      <c r="L491">
        <f t="shared" si="29"/>
        <v>3.8397464349789585E-3</v>
      </c>
    </row>
    <row r="492" spans="4:12" x14ac:dyDescent="0.25">
      <c r="D492" s="2">
        <v>1</v>
      </c>
      <c r="I492">
        <f t="shared" si="30"/>
        <v>-0.2489290813898144</v>
      </c>
      <c r="J492">
        <f t="shared" si="28"/>
        <v>6.1965687561576839E-2</v>
      </c>
      <c r="K492">
        <f t="shared" si="31"/>
        <v>-1.5425061682391571E-2</v>
      </c>
      <c r="L492">
        <f t="shared" si="29"/>
        <v>3.8397464349789585E-3</v>
      </c>
    </row>
    <row r="493" spans="4:12" x14ac:dyDescent="0.25">
      <c r="D493" s="3">
        <v>1</v>
      </c>
      <c r="I493">
        <f t="shared" si="30"/>
        <v>-0.2489290813898144</v>
      </c>
      <c r="J493">
        <f t="shared" si="28"/>
        <v>6.1965687561576839E-2</v>
      </c>
      <c r="K493">
        <f t="shared" si="31"/>
        <v>-1.5425061682391571E-2</v>
      </c>
      <c r="L493">
        <f t="shared" si="29"/>
        <v>3.8397464349789585E-3</v>
      </c>
    </row>
    <row r="494" spans="4:12" x14ac:dyDescent="0.25">
      <c r="D494" s="2">
        <v>1</v>
      </c>
      <c r="I494">
        <f t="shared" si="30"/>
        <v>-0.2489290813898144</v>
      </c>
      <c r="J494">
        <f t="shared" si="28"/>
        <v>6.1965687561576839E-2</v>
      </c>
      <c r="K494">
        <f t="shared" si="31"/>
        <v>-1.5425061682391571E-2</v>
      </c>
      <c r="L494">
        <f t="shared" si="29"/>
        <v>3.8397464349789585E-3</v>
      </c>
    </row>
    <row r="495" spans="4:12" x14ac:dyDescent="0.25">
      <c r="D495" s="3">
        <v>1</v>
      </c>
      <c r="I495">
        <f t="shared" si="30"/>
        <v>-0.2489290813898144</v>
      </c>
      <c r="J495">
        <f t="shared" si="28"/>
        <v>6.1965687561576839E-2</v>
      </c>
      <c r="K495">
        <f t="shared" si="31"/>
        <v>-1.5425061682391571E-2</v>
      </c>
      <c r="L495">
        <f t="shared" si="29"/>
        <v>3.8397464349789585E-3</v>
      </c>
    </row>
    <row r="496" spans="4:12" x14ac:dyDescent="0.25">
      <c r="D496" s="2">
        <v>1</v>
      </c>
      <c r="I496">
        <f t="shared" si="30"/>
        <v>-0.2489290813898144</v>
      </c>
      <c r="J496">
        <f t="shared" si="28"/>
        <v>6.1965687561576839E-2</v>
      </c>
      <c r="K496">
        <f t="shared" si="31"/>
        <v>-1.5425061682391571E-2</v>
      </c>
      <c r="L496">
        <f t="shared" si="29"/>
        <v>3.8397464349789585E-3</v>
      </c>
    </row>
    <row r="497" spans="4:12" x14ac:dyDescent="0.25">
      <c r="D497" s="3">
        <v>1</v>
      </c>
      <c r="I497">
        <f t="shared" si="30"/>
        <v>-0.2489290813898144</v>
      </c>
      <c r="J497">
        <f t="shared" si="28"/>
        <v>6.1965687561576839E-2</v>
      </c>
      <c r="K497">
        <f t="shared" si="31"/>
        <v>-1.5425061682391571E-2</v>
      </c>
      <c r="L497">
        <f t="shared" si="29"/>
        <v>3.8397464349789585E-3</v>
      </c>
    </row>
    <row r="498" spans="4:12" x14ac:dyDescent="0.25">
      <c r="D498" s="2">
        <v>1</v>
      </c>
      <c r="I498">
        <f t="shared" si="30"/>
        <v>-0.2489290813898144</v>
      </c>
      <c r="J498">
        <f t="shared" si="28"/>
        <v>6.1965687561576839E-2</v>
      </c>
      <c r="K498">
        <f t="shared" si="31"/>
        <v>-1.5425061682391571E-2</v>
      </c>
      <c r="L498">
        <f t="shared" si="29"/>
        <v>3.8397464349789585E-3</v>
      </c>
    </row>
    <row r="499" spans="4:12" x14ac:dyDescent="0.25">
      <c r="D499" s="3">
        <v>1</v>
      </c>
      <c r="I499">
        <f t="shared" si="30"/>
        <v>-0.2489290813898144</v>
      </c>
      <c r="J499">
        <f t="shared" si="28"/>
        <v>6.1965687561576839E-2</v>
      </c>
      <c r="K499">
        <f t="shared" si="31"/>
        <v>-1.5425061682391571E-2</v>
      </c>
      <c r="L499">
        <f t="shared" si="29"/>
        <v>3.8397464349789585E-3</v>
      </c>
    </row>
    <row r="500" spans="4:12" x14ac:dyDescent="0.25">
      <c r="D500" s="2">
        <v>1</v>
      </c>
      <c r="I500">
        <f t="shared" si="30"/>
        <v>-0.2489290813898144</v>
      </c>
      <c r="J500">
        <f t="shared" si="28"/>
        <v>6.1965687561576839E-2</v>
      </c>
      <c r="K500">
        <f t="shared" si="31"/>
        <v>-1.5425061682391571E-2</v>
      </c>
      <c r="L500">
        <f t="shared" si="29"/>
        <v>3.8397464349789585E-3</v>
      </c>
    </row>
    <row r="501" spans="4:12" x14ac:dyDescent="0.25">
      <c r="D501" s="3">
        <v>1</v>
      </c>
      <c r="I501">
        <f t="shared" si="30"/>
        <v>-0.2489290813898144</v>
      </c>
      <c r="J501">
        <f t="shared" si="28"/>
        <v>6.1965687561576839E-2</v>
      </c>
      <c r="K501">
        <f t="shared" si="31"/>
        <v>-1.5425061682391571E-2</v>
      </c>
      <c r="L501">
        <f t="shared" si="29"/>
        <v>3.8397464349789585E-3</v>
      </c>
    </row>
    <row r="502" spans="4:12" x14ac:dyDescent="0.25">
      <c r="D502" s="2">
        <v>1</v>
      </c>
      <c r="I502">
        <f t="shared" si="30"/>
        <v>-0.2489290813898144</v>
      </c>
      <c r="J502">
        <f t="shared" si="28"/>
        <v>6.1965687561576839E-2</v>
      </c>
      <c r="K502">
        <f t="shared" si="31"/>
        <v>-1.5425061682391571E-2</v>
      </c>
      <c r="L502">
        <f t="shared" si="29"/>
        <v>3.8397464349789585E-3</v>
      </c>
    </row>
    <row r="503" spans="4:12" x14ac:dyDescent="0.25">
      <c r="D503" s="3">
        <v>1</v>
      </c>
      <c r="I503">
        <f t="shared" si="30"/>
        <v>-0.2489290813898144</v>
      </c>
      <c r="J503">
        <f t="shared" si="28"/>
        <v>6.1965687561576839E-2</v>
      </c>
      <c r="K503">
        <f t="shared" si="31"/>
        <v>-1.5425061682391571E-2</v>
      </c>
      <c r="L503">
        <f t="shared" si="29"/>
        <v>3.8397464349789585E-3</v>
      </c>
    </row>
    <row r="504" spans="4:12" x14ac:dyDescent="0.25">
      <c r="D504" s="2">
        <v>1</v>
      </c>
      <c r="I504">
        <f t="shared" si="30"/>
        <v>-0.2489290813898144</v>
      </c>
      <c r="J504">
        <f t="shared" si="28"/>
        <v>6.1965687561576839E-2</v>
      </c>
      <c r="K504">
        <f t="shared" si="31"/>
        <v>-1.5425061682391571E-2</v>
      </c>
      <c r="L504">
        <f t="shared" si="29"/>
        <v>3.8397464349789585E-3</v>
      </c>
    </row>
    <row r="505" spans="4:12" x14ac:dyDescent="0.25">
      <c r="D505" s="3">
        <v>1</v>
      </c>
      <c r="I505">
        <f t="shared" si="30"/>
        <v>-0.2489290813898144</v>
      </c>
      <c r="J505">
        <f t="shared" si="28"/>
        <v>6.1965687561576839E-2</v>
      </c>
      <c r="K505">
        <f t="shared" si="31"/>
        <v>-1.5425061682391571E-2</v>
      </c>
      <c r="L505">
        <f t="shared" si="29"/>
        <v>3.8397464349789585E-3</v>
      </c>
    </row>
    <row r="506" spans="4:12" x14ac:dyDescent="0.25">
      <c r="D506" s="2">
        <v>1</v>
      </c>
      <c r="I506">
        <f t="shared" si="30"/>
        <v>-0.2489290813898144</v>
      </c>
      <c r="J506">
        <f t="shared" si="28"/>
        <v>6.1965687561576839E-2</v>
      </c>
      <c r="K506">
        <f t="shared" si="31"/>
        <v>-1.5425061682391571E-2</v>
      </c>
      <c r="L506">
        <f t="shared" si="29"/>
        <v>3.8397464349789585E-3</v>
      </c>
    </row>
    <row r="507" spans="4:12" x14ac:dyDescent="0.25">
      <c r="D507" s="3">
        <v>1</v>
      </c>
      <c r="I507">
        <f t="shared" si="30"/>
        <v>-0.2489290813898144</v>
      </c>
      <c r="J507">
        <f t="shared" si="28"/>
        <v>6.1965687561576839E-2</v>
      </c>
      <c r="K507">
        <f t="shared" si="31"/>
        <v>-1.5425061682391571E-2</v>
      </c>
      <c r="L507">
        <f t="shared" si="29"/>
        <v>3.8397464349789585E-3</v>
      </c>
    </row>
    <row r="508" spans="4:12" x14ac:dyDescent="0.25">
      <c r="D508" s="2">
        <v>1</v>
      </c>
      <c r="I508">
        <f t="shared" si="30"/>
        <v>-0.2489290813898144</v>
      </c>
      <c r="J508">
        <f t="shared" si="28"/>
        <v>6.1965687561576839E-2</v>
      </c>
      <c r="K508">
        <f t="shared" si="31"/>
        <v>-1.5425061682391571E-2</v>
      </c>
      <c r="L508">
        <f t="shared" si="29"/>
        <v>3.8397464349789585E-3</v>
      </c>
    </row>
    <row r="509" spans="4:12" x14ac:dyDescent="0.25">
      <c r="D509" s="3">
        <v>1</v>
      </c>
      <c r="I509">
        <f t="shared" si="30"/>
        <v>-0.2489290813898144</v>
      </c>
      <c r="J509">
        <f t="shared" si="28"/>
        <v>6.1965687561576839E-2</v>
      </c>
      <c r="K509">
        <f t="shared" si="31"/>
        <v>-1.5425061682391571E-2</v>
      </c>
      <c r="L509">
        <f t="shared" si="29"/>
        <v>3.8397464349789585E-3</v>
      </c>
    </row>
    <row r="510" spans="4:12" x14ac:dyDescent="0.25">
      <c r="D510" s="2">
        <v>1</v>
      </c>
      <c r="I510">
        <f t="shared" si="30"/>
        <v>-0.2489290813898144</v>
      </c>
      <c r="J510">
        <f t="shared" si="28"/>
        <v>6.1965687561576839E-2</v>
      </c>
      <c r="K510">
        <f t="shared" si="31"/>
        <v>-1.5425061682391571E-2</v>
      </c>
      <c r="L510">
        <f t="shared" si="29"/>
        <v>3.8397464349789585E-3</v>
      </c>
    </row>
    <row r="511" spans="4:12" x14ac:dyDescent="0.25">
      <c r="D511" s="3">
        <v>1</v>
      </c>
      <c r="I511">
        <f t="shared" si="30"/>
        <v>-0.2489290813898144</v>
      </c>
      <c r="J511">
        <f t="shared" si="28"/>
        <v>6.1965687561576839E-2</v>
      </c>
      <c r="K511">
        <f t="shared" si="31"/>
        <v>-1.5425061682391571E-2</v>
      </c>
      <c r="L511">
        <f t="shared" si="29"/>
        <v>3.8397464349789585E-3</v>
      </c>
    </row>
    <row r="512" spans="4:12" x14ac:dyDescent="0.25">
      <c r="D512" s="2">
        <v>1</v>
      </c>
      <c r="I512">
        <f t="shared" si="30"/>
        <v>-0.2489290813898144</v>
      </c>
      <c r="J512">
        <f t="shared" si="28"/>
        <v>6.1965687561576839E-2</v>
      </c>
      <c r="K512">
        <f t="shared" si="31"/>
        <v>-1.5425061682391571E-2</v>
      </c>
      <c r="L512">
        <f t="shared" si="29"/>
        <v>3.8397464349789585E-3</v>
      </c>
    </row>
    <row r="513" spans="4:12" x14ac:dyDescent="0.25">
      <c r="D513" s="3">
        <v>1</v>
      </c>
      <c r="I513">
        <f t="shared" si="30"/>
        <v>-0.2489290813898144</v>
      </c>
      <c r="J513">
        <f t="shared" si="28"/>
        <v>6.1965687561576839E-2</v>
      </c>
      <c r="K513">
        <f t="shared" si="31"/>
        <v>-1.5425061682391571E-2</v>
      </c>
      <c r="L513">
        <f t="shared" si="29"/>
        <v>3.8397464349789585E-3</v>
      </c>
    </row>
    <row r="514" spans="4:12" x14ac:dyDescent="0.25">
      <c r="D514" s="2">
        <v>1</v>
      </c>
      <c r="I514">
        <f t="shared" si="30"/>
        <v>-0.2489290813898144</v>
      </c>
      <c r="J514">
        <f t="shared" si="28"/>
        <v>6.1965687561576839E-2</v>
      </c>
      <c r="K514">
        <f t="shared" si="31"/>
        <v>-1.5425061682391571E-2</v>
      </c>
      <c r="L514">
        <f t="shared" si="29"/>
        <v>3.8397464349789585E-3</v>
      </c>
    </row>
    <row r="515" spans="4:12" x14ac:dyDescent="0.25">
      <c r="D515" s="3">
        <v>1</v>
      </c>
      <c r="I515">
        <f t="shared" si="30"/>
        <v>-0.2489290813898144</v>
      </c>
      <c r="J515">
        <f t="shared" si="28"/>
        <v>6.1965687561576839E-2</v>
      </c>
      <c r="K515">
        <f t="shared" si="31"/>
        <v>-1.5425061682391571E-2</v>
      </c>
      <c r="L515">
        <f t="shared" si="29"/>
        <v>3.8397464349789585E-3</v>
      </c>
    </row>
    <row r="516" spans="4:12" x14ac:dyDescent="0.25">
      <c r="D516" s="2">
        <v>1</v>
      </c>
      <c r="I516">
        <f t="shared" si="30"/>
        <v>-0.2489290813898144</v>
      </c>
      <c r="J516">
        <f t="shared" ref="J516:J579" si="32">I516^2</f>
        <v>6.1965687561576839E-2</v>
      </c>
      <c r="K516">
        <f t="shared" si="31"/>
        <v>-1.5425061682391571E-2</v>
      </c>
      <c r="L516">
        <f t="shared" ref="L516:L579" si="33">I516^4</f>
        <v>3.8397464349789585E-3</v>
      </c>
    </row>
    <row r="517" spans="4:12" x14ac:dyDescent="0.25">
      <c r="D517" s="3">
        <v>1</v>
      </c>
      <c r="I517">
        <f t="shared" ref="I517:I580" si="34">D517-G$3</f>
        <v>-0.2489290813898144</v>
      </c>
      <c r="J517">
        <f t="shared" si="32"/>
        <v>6.1965687561576839E-2</v>
      </c>
      <c r="K517">
        <f t="shared" ref="K517:K580" si="35">I517^3</f>
        <v>-1.5425061682391571E-2</v>
      </c>
      <c r="L517">
        <f t="shared" si="33"/>
        <v>3.8397464349789585E-3</v>
      </c>
    </row>
    <row r="518" spans="4:12" x14ac:dyDescent="0.25">
      <c r="D518" s="2">
        <v>1</v>
      </c>
      <c r="I518">
        <f t="shared" si="34"/>
        <v>-0.2489290813898144</v>
      </c>
      <c r="J518">
        <f t="shared" si="32"/>
        <v>6.1965687561576839E-2</v>
      </c>
      <c r="K518">
        <f t="shared" si="35"/>
        <v>-1.5425061682391571E-2</v>
      </c>
      <c r="L518">
        <f t="shared" si="33"/>
        <v>3.8397464349789585E-3</v>
      </c>
    </row>
    <row r="519" spans="4:12" x14ac:dyDescent="0.25">
      <c r="D519" s="3">
        <v>1</v>
      </c>
      <c r="I519">
        <f t="shared" si="34"/>
        <v>-0.2489290813898144</v>
      </c>
      <c r="J519">
        <f t="shared" si="32"/>
        <v>6.1965687561576839E-2</v>
      </c>
      <c r="K519">
        <f t="shared" si="35"/>
        <v>-1.5425061682391571E-2</v>
      </c>
      <c r="L519">
        <f t="shared" si="33"/>
        <v>3.8397464349789585E-3</v>
      </c>
    </row>
    <row r="520" spans="4:12" x14ac:dyDescent="0.25">
      <c r="D520" s="2">
        <v>1</v>
      </c>
      <c r="I520">
        <f t="shared" si="34"/>
        <v>-0.2489290813898144</v>
      </c>
      <c r="J520">
        <f t="shared" si="32"/>
        <v>6.1965687561576839E-2</v>
      </c>
      <c r="K520">
        <f t="shared" si="35"/>
        <v>-1.5425061682391571E-2</v>
      </c>
      <c r="L520">
        <f t="shared" si="33"/>
        <v>3.8397464349789585E-3</v>
      </c>
    </row>
    <row r="521" spans="4:12" x14ac:dyDescent="0.25">
      <c r="D521" s="3">
        <v>1</v>
      </c>
      <c r="I521">
        <f t="shared" si="34"/>
        <v>-0.2489290813898144</v>
      </c>
      <c r="J521">
        <f t="shared" si="32"/>
        <v>6.1965687561576839E-2</v>
      </c>
      <c r="K521">
        <f t="shared" si="35"/>
        <v>-1.5425061682391571E-2</v>
      </c>
      <c r="L521">
        <f t="shared" si="33"/>
        <v>3.8397464349789585E-3</v>
      </c>
    </row>
    <row r="522" spans="4:12" x14ac:dyDescent="0.25">
      <c r="D522" s="2">
        <v>1</v>
      </c>
      <c r="I522">
        <f t="shared" si="34"/>
        <v>-0.2489290813898144</v>
      </c>
      <c r="J522">
        <f t="shared" si="32"/>
        <v>6.1965687561576839E-2</v>
      </c>
      <c r="K522">
        <f t="shared" si="35"/>
        <v>-1.5425061682391571E-2</v>
      </c>
      <c r="L522">
        <f t="shared" si="33"/>
        <v>3.8397464349789585E-3</v>
      </c>
    </row>
    <row r="523" spans="4:12" x14ac:dyDescent="0.25">
      <c r="D523" s="3">
        <v>1</v>
      </c>
      <c r="I523">
        <f t="shared" si="34"/>
        <v>-0.2489290813898144</v>
      </c>
      <c r="J523">
        <f t="shared" si="32"/>
        <v>6.1965687561576839E-2</v>
      </c>
      <c r="K523">
        <f t="shared" si="35"/>
        <v>-1.5425061682391571E-2</v>
      </c>
      <c r="L523">
        <f t="shared" si="33"/>
        <v>3.8397464349789585E-3</v>
      </c>
    </row>
    <row r="524" spans="4:12" x14ac:dyDescent="0.25">
      <c r="D524" s="2">
        <v>1</v>
      </c>
      <c r="I524">
        <f t="shared" si="34"/>
        <v>-0.2489290813898144</v>
      </c>
      <c r="J524">
        <f t="shared" si="32"/>
        <v>6.1965687561576839E-2</v>
      </c>
      <c r="K524">
        <f t="shared" si="35"/>
        <v>-1.5425061682391571E-2</v>
      </c>
      <c r="L524">
        <f t="shared" si="33"/>
        <v>3.8397464349789585E-3</v>
      </c>
    </row>
    <row r="525" spans="4:12" x14ac:dyDescent="0.25">
      <c r="D525" s="3">
        <v>1</v>
      </c>
      <c r="I525">
        <f t="shared" si="34"/>
        <v>-0.2489290813898144</v>
      </c>
      <c r="J525">
        <f t="shared" si="32"/>
        <v>6.1965687561576839E-2</v>
      </c>
      <c r="K525">
        <f t="shared" si="35"/>
        <v>-1.5425061682391571E-2</v>
      </c>
      <c r="L525">
        <f t="shared" si="33"/>
        <v>3.8397464349789585E-3</v>
      </c>
    </row>
    <row r="526" spans="4:12" x14ac:dyDescent="0.25">
      <c r="D526" s="2">
        <v>1</v>
      </c>
      <c r="I526">
        <f t="shared" si="34"/>
        <v>-0.2489290813898144</v>
      </c>
      <c r="J526">
        <f t="shared" si="32"/>
        <v>6.1965687561576839E-2</v>
      </c>
      <c r="K526">
        <f t="shared" si="35"/>
        <v>-1.5425061682391571E-2</v>
      </c>
      <c r="L526">
        <f t="shared" si="33"/>
        <v>3.8397464349789585E-3</v>
      </c>
    </row>
    <row r="527" spans="4:12" x14ac:dyDescent="0.25">
      <c r="D527" s="3">
        <v>1</v>
      </c>
      <c r="I527">
        <f t="shared" si="34"/>
        <v>-0.2489290813898144</v>
      </c>
      <c r="J527">
        <f t="shared" si="32"/>
        <v>6.1965687561576839E-2</v>
      </c>
      <c r="K527">
        <f t="shared" si="35"/>
        <v>-1.5425061682391571E-2</v>
      </c>
      <c r="L527">
        <f t="shared" si="33"/>
        <v>3.8397464349789585E-3</v>
      </c>
    </row>
    <row r="528" spans="4:12" x14ac:dyDescent="0.25">
      <c r="D528" s="2">
        <v>1</v>
      </c>
      <c r="I528">
        <f t="shared" si="34"/>
        <v>-0.2489290813898144</v>
      </c>
      <c r="J528">
        <f t="shared" si="32"/>
        <v>6.1965687561576839E-2</v>
      </c>
      <c r="K528">
        <f t="shared" si="35"/>
        <v>-1.5425061682391571E-2</v>
      </c>
      <c r="L528">
        <f t="shared" si="33"/>
        <v>3.8397464349789585E-3</v>
      </c>
    </row>
    <row r="529" spans="4:12" x14ac:dyDescent="0.25">
      <c r="D529" s="3">
        <v>1</v>
      </c>
      <c r="I529">
        <f t="shared" si="34"/>
        <v>-0.2489290813898144</v>
      </c>
      <c r="J529">
        <f t="shared" si="32"/>
        <v>6.1965687561576839E-2</v>
      </c>
      <c r="K529">
        <f t="shared" si="35"/>
        <v>-1.5425061682391571E-2</v>
      </c>
      <c r="L529">
        <f t="shared" si="33"/>
        <v>3.8397464349789585E-3</v>
      </c>
    </row>
    <row r="530" spans="4:12" x14ac:dyDescent="0.25">
      <c r="D530" s="2">
        <v>1</v>
      </c>
      <c r="I530">
        <f t="shared" si="34"/>
        <v>-0.2489290813898144</v>
      </c>
      <c r="J530">
        <f t="shared" si="32"/>
        <v>6.1965687561576839E-2</v>
      </c>
      <c r="K530">
        <f t="shared" si="35"/>
        <v>-1.5425061682391571E-2</v>
      </c>
      <c r="L530">
        <f t="shared" si="33"/>
        <v>3.8397464349789585E-3</v>
      </c>
    </row>
    <row r="531" spans="4:12" x14ac:dyDescent="0.25">
      <c r="D531" s="3">
        <v>1</v>
      </c>
      <c r="I531">
        <f t="shared" si="34"/>
        <v>-0.2489290813898144</v>
      </c>
      <c r="J531">
        <f t="shared" si="32"/>
        <v>6.1965687561576839E-2</v>
      </c>
      <c r="K531">
        <f t="shared" si="35"/>
        <v>-1.5425061682391571E-2</v>
      </c>
      <c r="L531">
        <f t="shared" si="33"/>
        <v>3.8397464349789585E-3</v>
      </c>
    </row>
    <row r="532" spans="4:12" x14ac:dyDescent="0.25">
      <c r="D532" s="2">
        <v>1</v>
      </c>
      <c r="I532">
        <f t="shared" si="34"/>
        <v>-0.2489290813898144</v>
      </c>
      <c r="J532">
        <f t="shared" si="32"/>
        <v>6.1965687561576839E-2</v>
      </c>
      <c r="K532">
        <f t="shared" si="35"/>
        <v>-1.5425061682391571E-2</v>
      </c>
      <c r="L532">
        <f t="shared" si="33"/>
        <v>3.8397464349789585E-3</v>
      </c>
    </row>
    <row r="533" spans="4:12" x14ac:dyDescent="0.25">
      <c r="D533" s="3">
        <v>1</v>
      </c>
      <c r="I533">
        <f t="shared" si="34"/>
        <v>-0.2489290813898144</v>
      </c>
      <c r="J533">
        <f t="shared" si="32"/>
        <v>6.1965687561576839E-2</v>
      </c>
      <c r="K533">
        <f t="shared" si="35"/>
        <v>-1.5425061682391571E-2</v>
      </c>
      <c r="L533">
        <f t="shared" si="33"/>
        <v>3.8397464349789585E-3</v>
      </c>
    </row>
    <row r="534" spans="4:12" x14ac:dyDescent="0.25">
      <c r="D534" s="3">
        <v>1</v>
      </c>
      <c r="I534">
        <f t="shared" si="34"/>
        <v>-0.2489290813898144</v>
      </c>
      <c r="J534">
        <f t="shared" si="32"/>
        <v>6.1965687561576839E-2</v>
      </c>
      <c r="K534">
        <f t="shared" si="35"/>
        <v>-1.5425061682391571E-2</v>
      </c>
      <c r="L534">
        <f t="shared" si="33"/>
        <v>3.8397464349789585E-3</v>
      </c>
    </row>
    <row r="535" spans="4:12" x14ac:dyDescent="0.25">
      <c r="D535" s="2">
        <v>1</v>
      </c>
      <c r="I535">
        <f t="shared" si="34"/>
        <v>-0.2489290813898144</v>
      </c>
      <c r="J535">
        <f t="shared" si="32"/>
        <v>6.1965687561576839E-2</v>
      </c>
      <c r="K535">
        <f t="shared" si="35"/>
        <v>-1.5425061682391571E-2</v>
      </c>
      <c r="L535">
        <f t="shared" si="33"/>
        <v>3.8397464349789585E-3</v>
      </c>
    </row>
    <row r="536" spans="4:12" x14ac:dyDescent="0.25">
      <c r="D536" s="2">
        <v>1</v>
      </c>
      <c r="I536">
        <f t="shared" si="34"/>
        <v>-0.2489290813898144</v>
      </c>
      <c r="J536">
        <f t="shared" si="32"/>
        <v>6.1965687561576839E-2</v>
      </c>
      <c r="K536">
        <f t="shared" si="35"/>
        <v>-1.5425061682391571E-2</v>
      </c>
      <c r="L536">
        <f t="shared" si="33"/>
        <v>3.8397464349789585E-3</v>
      </c>
    </row>
    <row r="537" spans="4:12" x14ac:dyDescent="0.25">
      <c r="D537" s="2">
        <v>1</v>
      </c>
      <c r="I537">
        <f t="shared" si="34"/>
        <v>-0.2489290813898144</v>
      </c>
      <c r="J537">
        <f t="shared" si="32"/>
        <v>6.1965687561576839E-2</v>
      </c>
      <c r="K537">
        <f t="shared" si="35"/>
        <v>-1.5425061682391571E-2</v>
      </c>
      <c r="L537">
        <f t="shared" si="33"/>
        <v>3.8397464349789585E-3</v>
      </c>
    </row>
    <row r="538" spans="4:12" x14ac:dyDescent="0.25">
      <c r="D538" s="3">
        <v>1</v>
      </c>
      <c r="I538">
        <f t="shared" si="34"/>
        <v>-0.2489290813898144</v>
      </c>
      <c r="J538">
        <f t="shared" si="32"/>
        <v>6.1965687561576839E-2</v>
      </c>
      <c r="K538">
        <f t="shared" si="35"/>
        <v>-1.5425061682391571E-2</v>
      </c>
      <c r="L538">
        <f t="shared" si="33"/>
        <v>3.8397464349789585E-3</v>
      </c>
    </row>
    <row r="539" spans="4:12" x14ac:dyDescent="0.25">
      <c r="D539" s="3">
        <v>1</v>
      </c>
      <c r="I539">
        <f t="shared" si="34"/>
        <v>-0.2489290813898144</v>
      </c>
      <c r="J539">
        <f t="shared" si="32"/>
        <v>6.1965687561576839E-2</v>
      </c>
      <c r="K539">
        <f t="shared" si="35"/>
        <v>-1.5425061682391571E-2</v>
      </c>
      <c r="L539">
        <f t="shared" si="33"/>
        <v>3.8397464349789585E-3</v>
      </c>
    </row>
    <row r="540" spans="4:12" x14ac:dyDescent="0.25">
      <c r="D540" s="2">
        <v>1</v>
      </c>
      <c r="I540">
        <f t="shared" si="34"/>
        <v>-0.2489290813898144</v>
      </c>
      <c r="J540">
        <f t="shared" si="32"/>
        <v>6.1965687561576839E-2</v>
      </c>
      <c r="K540">
        <f t="shared" si="35"/>
        <v>-1.5425061682391571E-2</v>
      </c>
      <c r="L540">
        <f t="shared" si="33"/>
        <v>3.8397464349789585E-3</v>
      </c>
    </row>
    <row r="541" spans="4:12" x14ac:dyDescent="0.25">
      <c r="D541" s="3">
        <v>1</v>
      </c>
      <c r="I541">
        <f t="shared" si="34"/>
        <v>-0.2489290813898144</v>
      </c>
      <c r="J541">
        <f t="shared" si="32"/>
        <v>6.1965687561576839E-2</v>
      </c>
      <c r="K541">
        <f t="shared" si="35"/>
        <v>-1.5425061682391571E-2</v>
      </c>
      <c r="L541">
        <f t="shared" si="33"/>
        <v>3.8397464349789585E-3</v>
      </c>
    </row>
    <row r="542" spans="4:12" x14ac:dyDescent="0.25">
      <c r="D542" s="2">
        <v>1</v>
      </c>
      <c r="I542">
        <f t="shared" si="34"/>
        <v>-0.2489290813898144</v>
      </c>
      <c r="J542">
        <f t="shared" si="32"/>
        <v>6.1965687561576839E-2</v>
      </c>
      <c r="K542">
        <f t="shared" si="35"/>
        <v>-1.5425061682391571E-2</v>
      </c>
      <c r="L542">
        <f t="shared" si="33"/>
        <v>3.8397464349789585E-3</v>
      </c>
    </row>
    <row r="543" spans="4:12" x14ac:dyDescent="0.25">
      <c r="D543" s="3">
        <v>1</v>
      </c>
      <c r="I543">
        <f t="shared" si="34"/>
        <v>-0.2489290813898144</v>
      </c>
      <c r="J543">
        <f t="shared" si="32"/>
        <v>6.1965687561576839E-2</v>
      </c>
      <c r="K543">
        <f t="shared" si="35"/>
        <v>-1.5425061682391571E-2</v>
      </c>
      <c r="L543">
        <f t="shared" si="33"/>
        <v>3.8397464349789585E-3</v>
      </c>
    </row>
    <row r="544" spans="4:12" x14ac:dyDescent="0.25">
      <c r="D544" s="2">
        <v>1</v>
      </c>
      <c r="I544">
        <f t="shared" si="34"/>
        <v>-0.2489290813898144</v>
      </c>
      <c r="J544">
        <f t="shared" si="32"/>
        <v>6.1965687561576839E-2</v>
      </c>
      <c r="K544">
        <f t="shared" si="35"/>
        <v>-1.5425061682391571E-2</v>
      </c>
      <c r="L544">
        <f t="shared" si="33"/>
        <v>3.8397464349789585E-3</v>
      </c>
    </row>
    <row r="545" spans="4:12" x14ac:dyDescent="0.25">
      <c r="D545" s="3">
        <v>1</v>
      </c>
      <c r="I545">
        <f t="shared" si="34"/>
        <v>-0.2489290813898144</v>
      </c>
      <c r="J545">
        <f t="shared" si="32"/>
        <v>6.1965687561576839E-2</v>
      </c>
      <c r="K545">
        <f t="shared" si="35"/>
        <v>-1.5425061682391571E-2</v>
      </c>
      <c r="L545">
        <f t="shared" si="33"/>
        <v>3.8397464349789585E-3</v>
      </c>
    </row>
    <row r="546" spans="4:12" x14ac:dyDescent="0.25">
      <c r="D546" s="2">
        <v>1</v>
      </c>
      <c r="I546">
        <f t="shared" si="34"/>
        <v>-0.2489290813898144</v>
      </c>
      <c r="J546">
        <f t="shared" si="32"/>
        <v>6.1965687561576839E-2</v>
      </c>
      <c r="K546">
        <f t="shared" si="35"/>
        <v>-1.5425061682391571E-2</v>
      </c>
      <c r="L546">
        <f t="shared" si="33"/>
        <v>3.8397464349789585E-3</v>
      </c>
    </row>
    <row r="547" spans="4:12" x14ac:dyDescent="0.25">
      <c r="D547" s="3">
        <v>1</v>
      </c>
      <c r="I547">
        <f t="shared" si="34"/>
        <v>-0.2489290813898144</v>
      </c>
      <c r="J547">
        <f t="shared" si="32"/>
        <v>6.1965687561576839E-2</v>
      </c>
      <c r="K547">
        <f t="shared" si="35"/>
        <v>-1.5425061682391571E-2</v>
      </c>
      <c r="L547">
        <f t="shared" si="33"/>
        <v>3.8397464349789585E-3</v>
      </c>
    </row>
    <row r="548" spans="4:12" x14ac:dyDescent="0.25">
      <c r="D548" s="2">
        <v>1</v>
      </c>
      <c r="I548">
        <f t="shared" si="34"/>
        <v>-0.2489290813898144</v>
      </c>
      <c r="J548">
        <f t="shared" si="32"/>
        <v>6.1965687561576839E-2</v>
      </c>
      <c r="K548">
        <f t="shared" si="35"/>
        <v>-1.5425061682391571E-2</v>
      </c>
      <c r="L548">
        <f t="shared" si="33"/>
        <v>3.8397464349789585E-3</v>
      </c>
    </row>
    <row r="549" spans="4:12" x14ac:dyDescent="0.25">
      <c r="D549" s="3">
        <v>1</v>
      </c>
      <c r="I549">
        <f t="shared" si="34"/>
        <v>-0.2489290813898144</v>
      </c>
      <c r="J549">
        <f t="shared" si="32"/>
        <v>6.1965687561576839E-2</v>
      </c>
      <c r="K549">
        <f t="shared" si="35"/>
        <v>-1.5425061682391571E-2</v>
      </c>
      <c r="L549">
        <f t="shared" si="33"/>
        <v>3.8397464349789585E-3</v>
      </c>
    </row>
    <row r="550" spans="4:12" x14ac:dyDescent="0.25">
      <c r="D550" s="2">
        <v>1</v>
      </c>
      <c r="I550">
        <f t="shared" si="34"/>
        <v>-0.2489290813898144</v>
      </c>
      <c r="J550">
        <f t="shared" si="32"/>
        <v>6.1965687561576839E-2</v>
      </c>
      <c r="K550">
        <f t="shared" si="35"/>
        <v>-1.5425061682391571E-2</v>
      </c>
      <c r="L550">
        <f t="shared" si="33"/>
        <v>3.8397464349789585E-3</v>
      </c>
    </row>
    <row r="551" spans="4:12" x14ac:dyDescent="0.25">
      <c r="D551" s="3">
        <v>1</v>
      </c>
      <c r="I551">
        <f t="shared" si="34"/>
        <v>-0.2489290813898144</v>
      </c>
      <c r="J551">
        <f t="shared" si="32"/>
        <v>6.1965687561576839E-2</v>
      </c>
      <c r="K551">
        <f t="shared" si="35"/>
        <v>-1.5425061682391571E-2</v>
      </c>
      <c r="L551">
        <f t="shared" si="33"/>
        <v>3.8397464349789585E-3</v>
      </c>
    </row>
    <row r="552" spans="4:12" x14ac:dyDescent="0.25">
      <c r="D552" s="2">
        <v>1</v>
      </c>
      <c r="I552">
        <f t="shared" si="34"/>
        <v>-0.2489290813898144</v>
      </c>
      <c r="J552">
        <f t="shared" si="32"/>
        <v>6.1965687561576839E-2</v>
      </c>
      <c r="K552">
        <f t="shared" si="35"/>
        <v>-1.5425061682391571E-2</v>
      </c>
      <c r="L552">
        <f t="shared" si="33"/>
        <v>3.8397464349789585E-3</v>
      </c>
    </row>
    <row r="553" spans="4:12" x14ac:dyDescent="0.25">
      <c r="D553" s="3">
        <v>1</v>
      </c>
      <c r="I553">
        <f t="shared" si="34"/>
        <v>-0.2489290813898144</v>
      </c>
      <c r="J553">
        <f t="shared" si="32"/>
        <v>6.1965687561576839E-2</v>
      </c>
      <c r="K553">
        <f t="shared" si="35"/>
        <v>-1.5425061682391571E-2</v>
      </c>
      <c r="L553">
        <f t="shared" si="33"/>
        <v>3.8397464349789585E-3</v>
      </c>
    </row>
    <row r="554" spans="4:12" x14ac:dyDescent="0.25">
      <c r="D554" s="3">
        <v>1</v>
      </c>
      <c r="I554">
        <f t="shared" si="34"/>
        <v>-0.2489290813898144</v>
      </c>
      <c r="J554">
        <f t="shared" si="32"/>
        <v>6.1965687561576839E-2</v>
      </c>
      <c r="K554">
        <f t="shared" si="35"/>
        <v>-1.5425061682391571E-2</v>
      </c>
      <c r="L554">
        <f t="shared" si="33"/>
        <v>3.8397464349789585E-3</v>
      </c>
    </row>
    <row r="555" spans="4:12" x14ac:dyDescent="0.25">
      <c r="D555" s="2">
        <v>1</v>
      </c>
      <c r="I555">
        <f t="shared" si="34"/>
        <v>-0.2489290813898144</v>
      </c>
      <c r="J555">
        <f t="shared" si="32"/>
        <v>6.1965687561576839E-2</v>
      </c>
      <c r="K555">
        <f t="shared" si="35"/>
        <v>-1.5425061682391571E-2</v>
      </c>
      <c r="L555">
        <f t="shared" si="33"/>
        <v>3.8397464349789585E-3</v>
      </c>
    </row>
    <row r="556" spans="4:12" x14ac:dyDescent="0.25">
      <c r="D556" s="3">
        <v>1</v>
      </c>
      <c r="I556">
        <f t="shared" si="34"/>
        <v>-0.2489290813898144</v>
      </c>
      <c r="J556">
        <f t="shared" si="32"/>
        <v>6.1965687561576839E-2</v>
      </c>
      <c r="K556">
        <f t="shared" si="35"/>
        <v>-1.5425061682391571E-2</v>
      </c>
      <c r="L556">
        <f t="shared" si="33"/>
        <v>3.8397464349789585E-3</v>
      </c>
    </row>
    <row r="557" spans="4:12" x14ac:dyDescent="0.25">
      <c r="D557" s="2">
        <v>1</v>
      </c>
      <c r="I557">
        <f t="shared" si="34"/>
        <v>-0.2489290813898144</v>
      </c>
      <c r="J557">
        <f t="shared" si="32"/>
        <v>6.1965687561576839E-2</v>
      </c>
      <c r="K557">
        <f t="shared" si="35"/>
        <v>-1.5425061682391571E-2</v>
      </c>
      <c r="L557">
        <f t="shared" si="33"/>
        <v>3.8397464349789585E-3</v>
      </c>
    </row>
    <row r="558" spans="4:12" x14ac:dyDescent="0.25">
      <c r="D558" s="3">
        <v>1</v>
      </c>
      <c r="I558">
        <f t="shared" si="34"/>
        <v>-0.2489290813898144</v>
      </c>
      <c r="J558">
        <f t="shared" si="32"/>
        <v>6.1965687561576839E-2</v>
      </c>
      <c r="K558">
        <f t="shared" si="35"/>
        <v>-1.5425061682391571E-2</v>
      </c>
      <c r="L558">
        <f t="shared" si="33"/>
        <v>3.8397464349789585E-3</v>
      </c>
    </row>
    <row r="559" spans="4:12" x14ac:dyDescent="0.25">
      <c r="D559" s="2">
        <v>1</v>
      </c>
      <c r="I559">
        <f t="shared" si="34"/>
        <v>-0.2489290813898144</v>
      </c>
      <c r="J559">
        <f t="shared" si="32"/>
        <v>6.1965687561576839E-2</v>
      </c>
      <c r="K559">
        <f t="shared" si="35"/>
        <v>-1.5425061682391571E-2</v>
      </c>
      <c r="L559">
        <f t="shared" si="33"/>
        <v>3.8397464349789585E-3</v>
      </c>
    </row>
    <row r="560" spans="4:12" x14ac:dyDescent="0.25">
      <c r="D560" s="3">
        <v>1</v>
      </c>
      <c r="I560">
        <f t="shared" si="34"/>
        <v>-0.2489290813898144</v>
      </c>
      <c r="J560">
        <f t="shared" si="32"/>
        <v>6.1965687561576839E-2</v>
      </c>
      <c r="K560">
        <f t="shared" si="35"/>
        <v>-1.5425061682391571E-2</v>
      </c>
      <c r="L560">
        <f t="shared" si="33"/>
        <v>3.8397464349789585E-3</v>
      </c>
    </row>
    <row r="561" spans="4:12" x14ac:dyDescent="0.25">
      <c r="D561" s="2">
        <v>1</v>
      </c>
      <c r="I561">
        <f t="shared" si="34"/>
        <v>-0.2489290813898144</v>
      </c>
      <c r="J561">
        <f t="shared" si="32"/>
        <v>6.1965687561576839E-2</v>
      </c>
      <c r="K561">
        <f t="shared" si="35"/>
        <v>-1.5425061682391571E-2</v>
      </c>
      <c r="L561">
        <f t="shared" si="33"/>
        <v>3.8397464349789585E-3</v>
      </c>
    </row>
    <row r="562" spans="4:12" x14ac:dyDescent="0.25">
      <c r="D562" s="3">
        <v>1</v>
      </c>
      <c r="I562">
        <f t="shared" si="34"/>
        <v>-0.2489290813898144</v>
      </c>
      <c r="J562">
        <f t="shared" si="32"/>
        <v>6.1965687561576839E-2</v>
      </c>
      <c r="K562">
        <f t="shared" si="35"/>
        <v>-1.5425061682391571E-2</v>
      </c>
      <c r="L562">
        <f t="shared" si="33"/>
        <v>3.8397464349789585E-3</v>
      </c>
    </row>
    <row r="563" spans="4:12" x14ac:dyDescent="0.25">
      <c r="D563" s="2">
        <v>1</v>
      </c>
      <c r="I563">
        <f t="shared" si="34"/>
        <v>-0.2489290813898144</v>
      </c>
      <c r="J563">
        <f t="shared" si="32"/>
        <v>6.1965687561576839E-2</v>
      </c>
      <c r="K563">
        <f t="shared" si="35"/>
        <v>-1.5425061682391571E-2</v>
      </c>
      <c r="L563">
        <f t="shared" si="33"/>
        <v>3.8397464349789585E-3</v>
      </c>
    </row>
    <row r="564" spans="4:12" x14ac:dyDescent="0.25">
      <c r="D564" s="3">
        <v>1</v>
      </c>
      <c r="I564">
        <f t="shared" si="34"/>
        <v>-0.2489290813898144</v>
      </c>
      <c r="J564">
        <f t="shared" si="32"/>
        <v>6.1965687561576839E-2</v>
      </c>
      <c r="K564">
        <f t="shared" si="35"/>
        <v>-1.5425061682391571E-2</v>
      </c>
      <c r="L564">
        <f t="shared" si="33"/>
        <v>3.8397464349789585E-3</v>
      </c>
    </row>
    <row r="565" spans="4:12" x14ac:dyDescent="0.25">
      <c r="D565" s="2">
        <v>1</v>
      </c>
      <c r="I565">
        <f t="shared" si="34"/>
        <v>-0.2489290813898144</v>
      </c>
      <c r="J565">
        <f t="shared" si="32"/>
        <v>6.1965687561576839E-2</v>
      </c>
      <c r="K565">
        <f t="shared" si="35"/>
        <v>-1.5425061682391571E-2</v>
      </c>
      <c r="L565">
        <f t="shared" si="33"/>
        <v>3.8397464349789585E-3</v>
      </c>
    </row>
    <row r="566" spans="4:12" x14ac:dyDescent="0.25">
      <c r="D566" s="3">
        <v>1</v>
      </c>
      <c r="I566">
        <f t="shared" si="34"/>
        <v>-0.2489290813898144</v>
      </c>
      <c r="J566">
        <f t="shared" si="32"/>
        <v>6.1965687561576839E-2</v>
      </c>
      <c r="K566">
        <f t="shared" si="35"/>
        <v>-1.5425061682391571E-2</v>
      </c>
      <c r="L566">
        <f t="shared" si="33"/>
        <v>3.8397464349789585E-3</v>
      </c>
    </row>
    <row r="567" spans="4:12" x14ac:dyDescent="0.25">
      <c r="D567" s="2">
        <v>1</v>
      </c>
      <c r="I567">
        <f t="shared" si="34"/>
        <v>-0.2489290813898144</v>
      </c>
      <c r="J567">
        <f t="shared" si="32"/>
        <v>6.1965687561576839E-2</v>
      </c>
      <c r="K567">
        <f t="shared" si="35"/>
        <v>-1.5425061682391571E-2</v>
      </c>
      <c r="L567">
        <f t="shared" si="33"/>
        <v>3.8397464349789585E-3</v>
      </c>
    </row>
    <row r="568" spans="4:12" x14ac:dyDescent="0.25">
      <c r="D568" s="3">
        <v>1</v>
      </c>
      <c r="I568">
        <f t="shared" si="34"/>
        <v>-0.2489290813898144</v>
      </c>
      <c r="J568">
        <f t="shared" si="32"/>
        <v>6.1965687561576839E-2</v>
      </c>
      <c r="K568">
        <f t="shared" si="35"/>
        <v>-1.5425061682391571E-2</v>
      </c>
      <c r="L568">
        <f t="shared" si="33"/>
        <v>3.8397464349789585E-3</v>
      </c>
    </row>
    <row r="569" spans="4:12" x14ac:dyDescent="0.25">
      <c r="D569" s="2">
        <v>1</v>
      </c>
      <c r="I569">
        <f t="shared" si="34"/>
        <v>-0.2489290813898144</v>
      </c>
      <c r="J569">
        <f t="shared" si="32"/>
        <v>6.1965687561576839E-2</v>
      </c>
      <c r="K569">
        <f t="shared" si="35"/>
        <v>-1.5425061682391571E-2</v>
      </c>
      <c r="L569">
        <f t="shared" si="33"/>
        <v>3.8397464349789585E-3</v>
      </c>
    </row>
    <row r="570" spans="4:12" x14ac:dyDescent="0.25">
      <c r="D570" s="3">
        <v>1</v>
      </c>
      <c r="I570">
        <f t="shared" si="34"/>
        <v>-0.2489290813898144</v>
      </c>
      <c r="J570">
        <f t="shared" si="32"/>
        <v>6.1965687561576839E-2</v>
      </c>
      <c r="K570">
        <f t="shared" si="35"/>
        <v>-1.5425061682391571E-2</v>
      </c>
      <c r="L570">
        <f t="shared" si="33"/>
        <v>3.8397464349789585E-3</v>
      </c>
    </row>
    <row r="571" spans="4:12" x14ac:dyDescent="0.25">
      <c r="D571" s="2">
        <v>1</v>
      </c>
      <c r="I571">
        <f t="shared" si="34"/>
        <v>-0.2489290813898144</v>
      </c>
      <c r="J571">
        <f t="shared" si="32"/>
        <v>6.1965687561576839E-2</v>
      </c>
      <c r="K571">
        <f t="shared" si="35"/>
        <v>-1.5425061682391571E-2</v>
      </c>
      <c r="L571">
        <f t="shared" si="33"/>
        <v>3.8397464349789585E-3</v>
      </c>
    </row>
    <row r="572" spans="4:12" x14ac:dyDescent="0.25">
      <c r="D572" s="3">
        <v>1</v>
      </c>
      <c r="I572">
        <f t="shared" si="34"/>
        <v>-0.2489290813898144</v>
      </c>
      <c r="J572">
        <f t="shared" si="32"/>
        <v>6.1965687561576839E-2</v>
      </c>
      <c r="K572">
        <f t="shared" si="35"/>
        <v>-1.5425061682391571E-2</v>
      </c>
      <c r="L572">
        <f t="shared" si="33"/>
        <v>3.8397464349789585E-3</v>
      </c>
    </row>
    <row r="573" spans="4:12" x14ac:dyDescent="0.25">
      <c r="D573" s="2">
        <v>1</v>
      </c>
      <c r="I573">
        <f t="shared" si="34"/>
        <v>-0.2489290813898144</v>
      </c>
      <c r="J573">
        <f t="shared" si="32"/>
        <v>6.1965687561576839E-2</v>
      </c>
      <c r="K573">
        <f t="shared" si="35"/>
        <v>-1.5425061682391571E-2</v>
      </c>
      <c r="L573">
        <f t="shared" si="33"/>
        <v>3.8397464349789585E-3</v>
      </c>
    </row>
    <row r="574" spans="4:12" x14ac:dyDescent="0.25">
      <c r="D574" s="3">
        <v>1</v>
      </c>
      <c r="I574">
        <f t="shared" si="34"/>
        <v>-0.2489290813898144</v>
      </c>
      <c r="J574">
        <f t="shared" si="32"/>
        <v>6.1965687561576839E-2</v>
      </c>
      <c r="K574">
        <f t="shared" si="35"/>
        <v>-1.5425061682391571E-2</v>
      </c>
      <c r="L574">
        <f t="shared" si="33"/>
        <v>3.8397464349789585E-3</v>
      </c>
    </row>
    <row r="575" spans="4:12" x14ac:dyDescent="0.25">
      <c r="D575" s="2">
        <v>1</v>
      </c>
      <c r="I575">
        <f t="shared" si="34"/>
        <v>-0.2489290813898144</v>
      </c>
      <c r="J575">
        <f t="shared" si="32"/>
        <v>6.1965687561576839E-2</v>
      </c>
      <c r="K575">
        <f t="shared" si="35"/>
        <v>-1.5425061682391571E-2</v>
      </c>
      <c r="L575">
        <f t="shared" si="33"/>
        <v>3.8397464349789585E-3</v>
      </c>
    </row>
    <row r="576" spans="4:12" x14ac:dyDescent="0.25">
      <c r="D576" s="3">
        <v>1</v>
      </c>
      <c r="I576">
        <f t="shared" si="34"/>
        <v>-0.2489290813898144</v>
      </c>
      <c r="J576">
        <f t="shared" si="32"/>
        <v>6.1965687561576839E-2</v>
      </c>
      <c r="K576">
        <f t="shared" si="35"/>
        <v>-1.5425061682391571E-2</v>
      </c>
      <c r="L576">
        <f t="shared" si="33"/>
        <v>3.8397464349789585E-3</v>
      </c>
    </row>
    <row r="577" spans="4:12" x14ac:dyDescent="0.25">
      <c r="D577" s="2">
        <v>1</v>
      </c>
      <c r="I577">
        <f t="shared" si="34"/>
        <v>-0.2489290813898144</v>
      </c>
      <c r="J577">
        <f t="shared" si="32"/>
        <v>6.1965687561576839E-2</v>
      </c>
      <c r="K577">
        <f t="shared" si="35"/>
        <v>-1.5425061682391571E-2</v>
      </c>
      <c r="L577">
        <f t="shared" si="33"/>
        <v>3.8397464349789585E-3</v>
      </c>
    </row>
    <row r="578" spans="4:12" x14ac:dyDescent="0.25">
      <c r="D578" s="3">
        <v>1</v>
      </c>
      <c r="I578">
        <f t="shared" si="34"/>
        <v>-0.2489290813898144</v>
      </c>
      <c r="J578">
        <f t="shared" si="32"/>
        <v>6.1965687561576839E-2</v>
      </c>
      <c r="K578">
        <f t="shared" si="35"/>
        <v>-1.5425061682391571E-2</v>
      </c>
      <c r="L578">
        <f t="shared" si="33"/>
        <v>3.8397464349789585E-3</v>
      </c>
    </row>
    <row r="579" spans="4:12" x14ac:dyDescent="0.25">
      <c r="D579" s="2">
        <v>1</v>
      </c>
      <c r="I579">
        <f t="shared" si="34"/>
        <v>-0.2489290813898144</v>
      </c>
      <c r="J579">
        <f t="shared" si="32"/>
        <v>6.1965687561576839E-2</v>
      </c>
      <c r="K579">
        <f t="shared" si="35"/>
        <v>-1.5425061682391571E-2</v>
      </c>
      <c r="L579">
        <f t="shared" si="33"/>
        <v>3.8397464349789585E-3</v>
      </c>
    </row>
    <row r="580" spans="4:12" x14ac:dyDescent="0.25">
      <c r="D580" s="2">
        <v>1</v>
      </c>
      <c r="I580">
        <f t="shared" si="34"/>
        <v>-0.2489290813898144</v>
      </c>
      <c r="J580">
        <f t="shared" ref="J580:J643" si="36">I580^2</f>
        <v>6.1965687561576839E-2</v>
      </c>
      <c r="K580">
        <f t="shared" si="35"/>
        <v>-1.5425061682391571E-2</v>
      </c>
      <c r="L580">
        <f t="shared" ref="L580:L643" si="37">I580^4</f>
        <v>3.8397464349789585E-3</v>
      </c>
    </row>
    <row r="581" spans="4:12" x14ac:dyDescent="0.25">
      <c r="D581" s="3">
        <v>1</v>
      </c>
      <c r="I581">
        <f t="shared" ref="I581:I644" si="38">D581-G$3</f>
        <v>-0.2489290813898144</v>
      </c>
      <c r="J581">
        <f t="shared" si="36"/>
        <v>6.1965687561576839E-2</v>
      </c>
      <c r="K581">
        <f t="shared" ref="K581:K644" si="39">I581^3</f>
        <v>-1.5425061682391571E-2</v>
      </c>
      <c r="L581">
        <f t="shared" si="37"/>
        <v>3.8397464349789585E-3</v>
      </c>
    </row>
    <row r="582" spans="4:12" x14ac:dyDescent="0.25">
      <c r="D582" s="2">
        <v>1</v>
      </c>
      <c r="I582">
        <f t="shared" si="38"/>
        <v>-0.2489290813898144</v>
      </c>
      <c r="J582">
        <f t="shared" si="36"/>
        <v>6.1965687561576839E-2</v>
      </c>
      <c r="K582">
        <f t="shared" si="39"/>
        <v>-1.5425061682391571E-2</v>
      </c>
      <c r="L582">
        <f t="shared" si="37"/>
        <v>3.8397464349789585E-3</v>
      </c>
    </row>
    <row r="583" spans="4:12" x14ac:dyDescent="0.25">
      <c r="D583" s="3">
        <v>1</v>
      </c>
      <c r="I583">
        <f t="shared" si="38"/>
        <v>-0.2489290813898144</v>
      </c>
      <c r="J583">
        <f t="shared" si="36"/>
        <v>6.1965687561576839E-2</v>
      </c>
      <c r="K583">
        <f t="shared" si="39"/>
        <v>-1.5425061682391571E-2</v>
      </c>
      <c r="L583">
        <f t="shared" si="37"/>
        <v>3.8397464349789585E-3</v>
      </c>
    </row>
    <row r="584" spans="4:12" x14ac:dyDescent="0.25">
      <c r="D584" s="2">
        <v>1</v>
      </c>
      <c r="I584">
        <f t="shared" si="38"/>
        <v>-0.2489290813898144</v>
      </c>
      <c r="J584">
        <f t="shared" si="36"/>
        <v>6.1965687561576839E-2</v>
      </c>
      <c r="K584">
        <f t="shared" si="39"/>
        <v>-1.5425061682391571E-2</v>
      </c>
      <c r="L584">
        <f t="shared" si="37"/>
        <v>3.8397464349789585E-3</v>
      </c>
    </row>
    <row r="585" spans="4:12" x14ac:dyDescent="0.25">
      <c r="D585" s="2">
        <v>1</v>
      </c>
      <c r="I585">
        <f t="shared" si="38"/>
        <v>-0.2489290813898144</v>
      </c>
      <c r="J585">
        <f t="shared" si="36"/>
        <v>6.1965687561576839E-2</v>
      </c>
      <c r="K585">
        <f t="shared" si="39"/>
        <v>-1.5425061682391571E-2</v>
      </c>
      <c r="L585">
        <f t="shared" si="37"/>
        <v>3.8397464349789585E-3</v>
      </c>
    </row>
    <row r="586" spans="4:12" x14ac:dyDescent="0.25">
      <c r="D586" s="3">
        <v>1</v>
      </c>
      <c r="I586">
        <f t="shared" si="38"/>
        <v>-0.2489290813898144</v>
      </c>
      <c r="J586">
        <f t="shared" si="36"/>
        <v>6.1965687561576839E-2</v>
      </c>
      <c r="K586">
        <f t="shared" si="39"/>
        <v>-1.5425061682391571E-2</v>
      </c>
      <c r="L586">
        <f t="shared" si="37"/>
        <v>3.8397464349789585E-3</v>
      </c>
    </row>
    <row r="587" spans="4:12" x14ac:dyDescent="0.25">
      <c r="D587" s="2">
        <v>1</v>
      </c>
      <c r="I587">
        <f t="shared" si="38"/>
        <v>-0.2489290813898144</v>
      </c>
      <c r="J587">
        <f t="shared" si="36"/>
        <v>6.1965687561576839E-2</v>
      </c>
      <c r="K587">
        <f t="shared" si="39"/>
        <v>-1.5425061682391571E-2</v>
      </c>
      <c r="L587">
        <f t="shared" si="37"/>
        <v>3.8397464349789585E-3</v>
      </c>
    </row>
    <row r="588" spans="4:12" x14ac:dyDescent="0.25">
      <c r="D588" s="3">
        <v>1</v>
      </c>
      <c r="I588">
        <f t="shared" si="38"/>
        <v>-0.2489290813898144</v>
      </c>
      <c r="J588">
        <f t="shared" si="36"/>
        <v>6.1965687561576839E-2</v>
      </c>
      <c r="K588">
        <f t="shared" si="39"/>
        <v>-1.5425061682391571E-2</v>
      </c>
      <c r="L588">
        <f t="shared" si="37"/>
        <v>3.8397464349789585E-3</v>
      </c>
    </row>
    <row r="589" spans="4:12" x14ac:dyDescent="0.25">
      <c r="D589" s="3">
        <v>1</v>
      </c>
      <c r="I589">
        <f t="shared" si="38"/>
        <v>-0.2489290813898144</v>
      </c>
      <c r="J589">
        <f t="shared" si="36"/>
        <v>6.1965687561576839E-2</v>
      </c>
      <c r="K589">
        <f t="shared" si="39"/>
        <v>-1.5425061682391571E-2</v>
      </c>
      <c r="L589">
        <f t="shared" si="37"/>
        <v>3.8397464349789585E-3</v>
      </c>
    </row>
    <row r="590" spans="4:12" x14ac:dyDescent="0.25">
      <c r="D590" s="2">
        <v>1</v>
      </c>
      <c r="I590">
        <f t="shared" si="38"/>
        <v>-0.2489290813898144</v>
      </c>
      <c r="J590">
        <f t="shared" si="36"/>
        <v>6.1965687561576839E-2</v>
      </c>
      <c r="K590">
        <f t="shared" si="39"/>
        <v>-1.5425061682391571E-2</v>
      </c>
      <c r="L590">
        <f t="shared" si="37"/>
        <v>3.8397464349789585E-3</v>
      </c>
    </row>
    <row r="591" spans="4:12" x14ac:dyDescent="0.25">
      <c r="D591" s="2">
        <v>1</v>
      </c>
      <c r="I591">
        <f t="shared" si="38"/>
        <v>-0.2489290813898144</v>
      </c>
      <c r="J591">
        <f t="shared" si="36"/>
        <v>6.1965687561576839E-2</v>
      </c>
      <c r="K591">
        <f t="shared" si="39"/>
        <v>-1.5425061682391571E-2</v>
      </c>
      <c r="L591">
        <f t="shared" si="37"/>
        <v>3.8397464349789585E-3</v>
      </c>
    </row>
    <row r="592" spans="4:12" x14ac:dyDescent="0.25">
      <c r="D592" s="3">
        <v>1</v>
      </c>
      <c r="I592">
        <f t="shared" si="38"/>
        <v>-0.2489290813898144</v>
      </c>
      <c r="J592">
        <f t="shared" si="36"/>
        <v>6.1965687561576839E-2</v>
      </c>
      <c r="K592">
        <f t="shared" si="39"/>
        <v>-1.5425061682391571E-2</v>
      </c>
      <c r="L592">
        <f t="shared" si="37"/>
        <v>3.8397464349789585E-3</v>
      </c>
    </row>
    <row r="593" spans="4:12" x14ac:dyDescent="0.25">
      <c r="D593" s="2">
        <v>1</v>
      </c>
      <c r="I593">
        <f t="shared" si="38"/>
        <v>-0.2489290813898144</v>
      </c>
      <c r="J593">
        <f t="shared" si="36"/>
        <v>6.1965687561576839E-2</v>
      </c>
      <c r="K593">
        <f t="shared" si="39"/>
        <v>-1.5425061682391571E-2</v>
      </c>
      <c r="L593">
        <f t="shared" si="37"/>
        <v>3.8397464349789585E-3</v>
      </c>
    </row>
    <row r="594" spans="4:12" x14ac:dyDescent="0.25">
      <c r="D594" s="3">
        <v>1</v>
      </c>
      <c r="I594">
        <f t="shared" si="38"/>
        <v>-0.2489290813898144</v>
      </c>
      <c r="J594">
        <f t="shared" si="36"/>
        <v>6.1965687561576839E-2</v>
      </c>
      <c r="K594">
        <f t="shared" si="39"/>
        <v>-1.5425061682391571E-2</v>
      </c>
      <c r="L594">
        <f t="shared" si="37"/>
        <v>3.8397464349789585E-3</v>
      </c>
    </row>
    <row r="595" spans="4:12" x14ac:dyDescent="0.25">
      <c r="D595" s="2">
        <v>1</v>
      </c>
      <c r="I595">
        <f t="shared" si="38"/>
        <v>-0.2489290813898144</v>
      </c>
      <c r="J595">
        <f t="shared" si="36"/>
        <v>6.1965687561576839E-2</v>
      </c>
      <c r="K595">
        <f t="shared" si="39"/>
        <v>-1.5425061682391571E-2</v>
      </c>
      <c r="L595">
        <f t="shared" si="37"/>
        <v>3.8397464349789585E-3</v>
      </c>
    </row>
    <row r="596" spans="4:12" x14ac:dyDescent="0.25">
      <c r="D596" s="3">
        <v>1</v>
      </c>
      <c r="I596">
        <f t="shared" si="38"/>
        <v>-0.2489290813898144</v>
      </c>
      <c r="J596">
        <f t="shared" si="36"/>
        <v>6.1965687561576839E-2</v>
      </c>
      <c r="K596">
        <f t="shared" si="39"/>
        <v>-1.5425061682391571E-2</v>
      </c>
      <c r="L596">
        <f t="shared" si="37"/>
        <v>3.8397464349789585E-3</v>
      </c>
    </row>
    <row r="597" spans="4:12" x14ac:dyDescent="0.25">
      <c r="D597" s="2">
        <v>1</v>
      </c>
      <c r="I597">
        <f t="shared" si="38"/>
        <v>-0.2489290813898144</v>
      </c>
      <c r="J597">
        <f t="shared" si="36"/>
        <v>6.1965687561576839E-2</v>
      </c>
      <c r="K597">
        <f t="shared" si="39"/>
        <v>-1.5425061682391571E-2</v>
      </c>
      <c r="L597">
        <f t="shared" si="37"/>
        <v>3.8397464349789585E-3</v>
      </c>
    </row>
    <row r="598" spans="4:12" x14ac:dyDescent="0.25">
      <c r="D598" s="2">
        <v>1</v>
      </c>
      <c r="I598">
        <f t="shared" si="38"/>
        <v>-0.2489290813898144</v>
      </c>
      <c r="J598">
        <f t="shared" si="36"/>
        <v>6.1965687561576839E-2</v>
      </c>
      <c r="K598">
        <f t="shared" si="39"/>
        <v>-1.5425061682391571E-2</v>
      </c>
      <c r="L598">
        <f t="shared" si="37"/>
        <v>3.8397464349789585E-3</v>
      </c>
    </row>
    <row r="599" spans="4:12" x14ac:dyDescent="0.25">
      <c r="D599" s="3">
        <v>1</v>
      </c>
      <c r="I599">
        <f t="shared" si="38"/>
        <v>-0.2489290813898144</v>
      </c>
      <c r="J599">
        <f t="shared" si="36"/>
        <v>6.1965687561576839E-2</v>
      </c>
      <c r="K599">
        <f t="shared" si="39"/>
        <v>-1.5425061682391571E-2</v>
      </c>
      <c r="L599">
        <f t="shared" si="37"/>
        <v>3.8397464349789585E-3</v>
      </c>
    </row>
    <row r="600" spans="4:12" x14ac:dyDescent="0.25">
      <c r="D600" s="2">
        <v>1</v>
      </c>
      <c r="I600">
        <f t="shared" si="38"/>
        <v>-0.2489290813898144</v>
      </c>
      <c r="J600">
        <f t="shared" si="36"/>
        <v>6.1965687561576839E-2</v>
      </c>
      <c r="K600">
        <f t="shared" si="39"/>
        <v>-1.5425061682391571E-2</v>
      </c>
      <c r="L600">
        <f t="shared" si="37"/>
        <v>3.8397464349789585E-3</v>
      </c>
    </row>
    <row r="601" spans="4:12" x14ac:dyDescent="0.25">
      <c r="D601" s="3">
        <v>1</v>
      </c>
      <c r="I601">
        <f t="shared" si="38"/>
        <v>-0.2489290813898144</v>
      </c>
      <c r="J601">
        <f t="shared" si="36"/>
        <v>6.1965687561576839E-2</v>
      </c>
      <c r="K601">
        <f t="shared" si="39"/>
        <v>-1.5425061682391571E-2</v>
      </c>
      <c r="L601">
        <f t="shared" si="37"/>
        <v>3.8397464349789585E-3</v>
      </c>
    </row>
    <row r="602" spans="4:12" x14ac:dyDescent="0.25">
      <c r="D602" s="2">
        <v>1</v>
      </c>
      <c r="I602">
        <f t="shared" si="38"/>
        <v>-0.2489290813898144</v>
      </c>
      <c r="J602">
        <f t="shared" si="36"/>
        <v>6.1965687561576839E-2</v>
      </c>
      <c r="K602">
        <f t="shared" si="39"/>
        <v>-1.5425061682391571E-2</v>
      </c>
      <c r="L602">
        <f t="shared" si="37"/>
        <v>3.8397464349789585E-3</v>
      </c>
    </row>
    <row r="603" spans="4:12" x14ac:dyDescent="0.25">
      <c r="D603" s="3">
        <v>1</v>
      </c>
      <c r="I603">
        <f t="shared" si="38"/>
        <v>-0.2489290813898144</v>
      </c>
      <c r="J603">
        <f t="shared" si="36"/>
        <v>6.1965687561576839E-2</v>
      </c>
      <c r="K603">
        <f t="shared" si="39"/>
        <v>-1.5425061682391571E-2</v>
      </c>
      <c r="L603">
        <f t="shared" si="37"/>
        <v>3.8397464349789585E-3</v>
      </c>
    </row>
    <row r="604" spans="4:12" x14ac:dyDescent="0.25">
      <c r="D604" s="2">
        <v>1</v>
      </c>
      <c r="I604">
        <f t="shared" si="38"/>
        <v>-0.2489290813898144</v>
      </c>
      <c r="J604">
        <f t="shared" si="36"/>
        <v>6.1965687561576839E-2</v>
      </c>
      <c r="K604">
        <f t="shared" si="39"/>
        <v>-1.5425061682391571E-2</v>
      </c>
      <c r="L604">
        <f t="shared" si="37"/>
        <v>3.8397464349789585E-3</v>
      </c>
    </row>
    <row r="605" spans="4:12" x14ac:dyDescent="0.25">
      <c r="D605" s="2">
        <v>1</v>
      </c>
      <c r="I605">
        <f t="shared" si="38"/>
        <v>-0.2489290813898144</v>
      </c>
      <c r="J605">
        <f t="shared" si="36"/>
        <v>6.1965687561576839E-2</v>
      </c>
      <c r="K605">
        <f t="shared" si="39"/>
        <v>-1.5425061682391571E-2</v>
      </c>
      <c r="L605">
        <f t="shared" si="37"/>
        <v>3.8397464349789585E-3</v>
      </c>
    </row>
    <row r="606" spans="4:12" x14ac:dyDescent="0.25">
      <c r="D606" s="3">
        <v>1</v>
      </c>
      <c r="I606">
        <f t="shared" si="38"/>
        <v>-0.2489290813898144</v>
      </c>
      <c r="J606">
        <f t="shared" si="36"/>
        <v>6.1965687561576839E-2</v>
      </c>
      <c r="K606">
        <f t="shared" si="39"/>
        <v>-1.5425061682391571E-2</v>
      </c>
      <c r="L606">
        <f t="shared" si="37"/>
        <v>3.8397464349789585E-3</v>
      </c>
    </row>
    <row r="607" spans="4:12" x14ac:dyDescent="0.25">
      <c r="D607" s="2">
        <v>1</v>
      </c>
      <c r="I607">
        <f t="shared" si="38"/>
        <v>-0.2489290813898144</v>
      </c>
      <c r="J607">
        <f t="shared" si="36"/>
        <v>6.1965687561576839E-2</v>
      </c>
      <c r="K607">
        <f t="shared" si="39"/>
        <v>-1.5425061682391571E-2</v>
      </c>
      <c r="L607">
        <f t="shared" si="37"/>
        <v>3.8397464349789585E-3</v>
      </c>
    </row>
    <row r="608" spans="4:12" x14ac:dyDescent="0.25">
      <c r="D608" s="3">
        <v>1</v>
      </c>
      <c r="I608">
        <f t="shared" si="38"/>
        <v>-0.2489290813898144</v>
      </c>
      <c r="J608">
        <f t="shared" si="36"/>
        <v>6.1965687561576839E-2</v>
      </c>
      <c r="K608">
        <f t="shared" si="39"/>
        <v>-1.5425061682391571E-2</v>
      </c>
      <c r="L608">
        <f t="shared" si="37"/>
        <v>3.8397464349789585E-3</v>
      </c>
    </row>
    <row r="609" spans="4:12" x14ac:dyDescent="0.25">
      <c r="D609" s="2">
        <v>1</v>
      </c>
      <c r="I609">
        <f t="shared" si="38"/>
        <v>-0.2489290813898144</v>
      </c>
      <c r="J609">
        <f t="shared" si="36"/>
        <v>6.1965687561576839E-2</v>
      </c>
      <c r="K609">
        <f t="shared" si="39"/>
        <v>-1.5425061682391571E-2</v>
      </c>
      <c r="L609">
        <f t="shared" si="37"/>
        <v>3.8397464349789585E-3</v>
      </c>
    </row>
    <row r="610" spans="4:12" x14ac:dyDescent="0.25">
      <c r="D610" s="3">
        <v>1</v>
      </c>
      <c r="I610">
        <f t="shared" si="38"/>
        <v>-0.2489290813898144</v>
      </c>
      <c r="J610">
        <f t="shared" si="36"/>
        <v>6.1965687561576839E-2</v>
      </c>
      <c r="K610">
        <f t="shared" si="39"/>
        <v>-1.5425061682391571E-2</v>
      </c>
      <c r="L610">
        <f t="shared" si="37"/>
        <v>3.8397464349789585E-3</v>
      </c>
    </row>
    <row r="611" spans="4:12" x14ac:dyDescent="0.25">
      <c r="D611" s="2">
        <v>1</v>
      </c>
      <c r="I611">
        <f t="shared" si="38"/>
        <v>-0.2489290813898144</v>
      </c>
      <c r="J611">
        <f t="shared" si="36"/>
        <v>6.1965687561576839E-2</v>
      </c>
      <c r="K611">
        <f t="shared" si="39"/>
        <v>-1.5425061682391571E-2</v>
      </c>
      <c r="L611">
        <f t="shared" si="37"/>
        <v>3.8397464349789585E-3</v>
      </c>
    </row>
    <row r="612" spans="4:12" x14ac:dyDescent="0.25">
      <c r="D612" s="3">
        <v>1</v>
      </c>
      <c r="I612">
        <f t="shared" si="38"/>
        <v>-0.2489290813898144</v>
      </c>
      <c r="J612">
        <f t="shared" si="36"/>
        <v>6.1965687561576839E-2</v>
      </c>
      <c r="K612">
        <f t="shared" si="39"/>
        <v>-1.5425061682391571E-2</v>
      </c>
      <c r="L612">
        <f t="shared" si="37"/>
        <v>3.8397464349789585E-3</v>
      </c>
    </row>
    <row r="613" spans="4:12" x14ac:dyDescent="0.25">
      <c r="D613" s="2">
        <v>1</v>
      </c>
      <c r="I613">
        <f t="shared" si="38"/>
        <v>-0.2489290813898144</v>
      </c>
      <c r="J613">
        <f t="shared" si="36"/>
        <v>6.1965687561576839E-2</v>
      </c>
      <c r="K613">
        <f t="shared" si="39"/>
        <v>-1.5425061682391571E-2</v>
      </c>
      <c r="L613">
        <f t="shared" si="37"/>
        <v>3.8397464349789585E-3</v>
      </c>
    </row>
    <row r="614" spans="4:12" x14ac:dyDescent="0.25">
      <c r="D614" s="3">
        <v>1</v>
      </c>
      <c r="I614">
        <f t="shared" si="38"/>
        <v>-0.2489290813898144</v>
      </c>
      <c r="J614">
        <f t="shared" si="36"/>
        <v>6.1965687561576839E-2</v>
      </c>
      <c r="K614">
        <f t="shared" si="39"/>
        <v>-1.5425061682391571E-2</v>
      </c>
      <c r="L614">
        <f t="shared" si="37"/>
        <v>3.8397464349789585E-3</v>
      </c>
    </row>
    <row r="615" spans="4:12" x14ac:dyDescent="0.25">
      <c r="D615" s="3">
        <v>1</v>
      </c>
      <c r="I615">
        <f t="shared" si="38"/>
        <v>-0.2489290813898144</v>
      </c>
      <c r="J615">
        <f t="shared" si="36"/>
        <v>6.1965687561576839E-2</v>
      </c>
      <c r="K615">
        <f t="shared" si="39"/>
        <v>-1.5425061682391571E-2</v>
      </c>
      <c r="L615">
        <f t="shared" si="37"/>
        <v>3.8397464349789585E-3</v>
      </c>
    </row>
    <row r="616" spans="4:12" x14ac:dyDescent="0.25">
      <c r="D616" s="2">
        <v>1</v>
      </c>
      <c r="I616">
        <f t="shared" si="38"/>
        <v>-0.2489290813898144</v>
      </c>
      <c r="J616">
        <f t="shared" si="36"/>
        <v>6.1965687561576839E-2</v>
      </c>
      <c r="K616">
        <f t="shared" si="39"/>
        <v>-1.5425061682391571E-2</v>
      </c>
      <c r="L616">
        <f t="shared" si="37"/>
        <v>3.8397464349789585E-3</v>
      </c>
    </row>
    <row r="617" spans="4:12" x14ac:dyDescent="0.25">
      <c r="D617" s="3">
        <v>1</v>
      </c>
      <c r="I617">
        <f t="shared" si="38"/>
        <v>-0.2489290813898144</v>
      </c>
      <c r="J617">
        <f t="shared" si="36"/>
        <v>6.1965687561576839E-2</v>
      </c>
      <c r="K617">
        <f t="shared" si="39"/>
        <v>-1.5425061682391571E-2</v>
      </c>
      <c r="L617">
        <f t="shared" si="37"/>
        <v>3.8397464349789585E-3</v>
      </c>
    </row>
    <row r="618" spans="4:12" x14ac:dyDescent="0.25">
      <c r="D618" s="2">
        <v>1</v>
      </c>
      <c r="I618">
        <f t="shared" si="38"/>
        <v>-0.2489290813898144</v>
      </c>
      <c r="J618">
        <f t="shared" si="36"/>
        <v>6.1965687561576839E-2</v>
      </c>
      <c r="K618">
        <f t="shared" si="39"/>
        <v>-1.5425061682391571E-2</v>
      </c>
      <c r="L618">
        <f t="shared" si="37"/>
        <v>3.8397464349789585E-3</v>
      </c>
    </row>
    <row r="619" spans="4:12" x14ac:dyDescent="0.25">
      <c r="D619" s="3">
        <v>1</v>
      </c>
      <c r="I619">
        <f t="shared" si="38"/>
        <v>-0.2489290813898144</v>
      </c>
      <c r="J619">
        <f t="shared" si="36"/>
        <v>6.1965687561576839E-2</v>
      </c>
      <c r="K619">
        <f t="shared" si="39"/>
        <v>-1.5425061682391571E-2</v>
      </c>
      <c r="L619">
        <f t="shared" si="37"/>
        <v>3.8397464349789585E-3</v>
      </c>
    </row>
    <row r="620" spans="4:12" x14ac:dyDescent="0.25">
      <c r="D620" s="2">
        <v>1</v>
      </c>
      <c r="I620">
        <f t="shared" si="38"/>
        <v>-0.2489290813898144</v>
      </c>
      <c r="J620">
        <f t="shared" si="36"/>
        <v>6.1965687561576839E-2</v>
      </c>
      <c r="K620">
        <f t="shared" si="39"/>
        <v>-1.5425061682391571E-2</v>
      </c>
      <c r="L620">
        <f t="shared" si="37"/>
        <v>3.8397464349789585E-3</v>
      </c>
    </row>
    <row r="621" spans="4:12" x14ac:dyDescent="0.25">
      <c r="D621" s="3">
        <v>1</v>
      </c>
      <c r="I621">
        <f t="shared" si="38"/>
        <v>-0.2489290813898144</v>
      </c>
      <c r="J621">
        <f t="shared" si="36"/>
        <v>6.1965687561576839E-2</v>
      </c>
      <c r="K621">
        <f t="shared" si="39"/>
        <v>-1.5425061682391571E-2</v>
      </c>
      <c r="L621">
        <f t="shared" si="37"/>
        <v>3.8397464349789585E-3</v>
      </c>
    </row>
    <row r="622" spans="4:12" x14ac:dyDescent="0.25">
      <c r="D622" s="2">
        <v>1</v>
      </c>
      <c r="I622">
        <f t="shared" si="38"/>
        <v>-0.2489290813898144</v>
      </c>
      <c r="J622">
        <f t="shared" si="36"/>
        <v>6.1965687561576839E-2</v>
      </c>
      <c r="K622">
        <f t="shared" si="39"/>
        <v>-1.5425061682391571E-2</v>
      </c>
      <c r="L622">
        <f t="shared" si="37"/>
        <v>3.8397464349789585E-3</v>
      </c>
    </row>
    <row r="623" spans="4:12" x14ac:dyDescent="0.25">
      <c r="D623" s="3">
        <v>1</v>
      </c>
      <c r="I623">
        <f t="shared" si="38"/>
        <v>-0.2489290813898144</v>
      </c>
      <c r="J623">
        <f t="shared" si="36"/>
        <v>6.1965687561576839E-2</v>
      </c>
      <c r="K623">
        <f t="shared" si="39"/>
        <v>-1.5425061682391571E-2</v>
      </c>
      <c r="L623">
        <f t="shared" si="37"/>
        <v>3.8397464349789585E-3</v>
      </c>
    </row>
    <row r="624" spans="4:12" x14ac:dyDescent="0.25">
      <c r="D624" s="3">
        <v>1</v>
      </c>
      <c r="I624">
        <f t="shared" si="38"/>
        <v>-0.2489290813898144</v>
      </c>
      <c r="J624">
        <f t="shared" si="36"/>
        <v>6.1965687561576839E-2</v>
      </c>
      <c r="K624">
        <f t="shared" si="39"/>
        <v>-1.5425061682391571E-2</v>
      </c>
      <c r="L624">
        <f t="shared" si="37"/>
        <v>3.8397464349789585E-3</v>
      </c>
    </row>
    <row r="625" spans="4:12" x14ac:dyDescent="0.25">
      <c r="D625" s="2">
        <v>1</v>
      </c>
      <c r="I625">
        <f t="shared" si="38"/>
        <v>-0.2489290813898144</v>
      </c>
      <c r="J625">
        <f t="shared" si="36"/>
        <v>6.1965687561576839E-2</v>
      </c>
      <c r="K625">
        <f t="shared" si="39"/>
        <v>-1.5425061682391571E-2</v>
      </c>
      <c r="L625">
        <f t="shared" si="37"/>
        <v>3.8397464349789585E-3</v>
      </c>
    </row>
    <row r="626" spans="4:12" x14ac:dyDescent="0.25">
      <c r="D626" s="3">
        <v>1</v>
      </c>
      <c r="I626">
        <f t="shared" si="38"/>
        <v>-0.2489290813898144</v>
      </c>
      <c r="J626">
        <f t="shared" si="36"/>
        <v>6.1965687561576839E-2</v>
      </c>
      <c r="K626">
        <f t="shared" si="39"/>
        <v>-1.5425061682391571E-2</v>
      </c>
      <c r="L626">
        <f t="shared" si="37"/>
        <v>3.8397464349789585E-3</v>
      </c>
    </row>
    <row r="627" spans="4:12" x14ac:dyDescent="0.25">
      <c r="D627" s="2">
        <v>1</v>
      </c>
      <c r="I627">
        <f t="shared" si="38"/>
        <v>-0.2489290813898144</v>
      </c>
      <c r="J627">
        <f t="shared" si="36"/>
        <v>6.1965687561576839E-2</v>
      </c>
      <c r="K627">
        <f t="shared" si="39"/>
        <v>-1.5425061682391571E-2</v>
      </c>
      <c r="L627">
        <f t="shared" si="37"/>
        <v>3.8397464349789585E-3</v>
      </c>
    </row>
    <row r="628" spans="4:12" x14ac:dyDescent="0.25">
      <c r="D628" s="3">
        <v>1</v>
      </c>
      <c r="I628">
        <f t="shared" si="38"/>
        <v>-0.2489290813898144</v>
      </c>
      <c r="J628">
        <f t="shared" si="36"/>
        <v>6.1965687561576839E-2</v>
      </c>
      <c r="K628">
        <f t="shared" si="39"/>
        <v>-1.5425061682391571E-2</v>
      </c>
      <c r="L628">
        <f t="shared" si="37"/>
        <v>3.8397464349789585E-3</v>
      </c>
    </row>
    <row r="629" spans="4:12" x14ac:dyDescent="0.25">
      <c r="D629" s="2">
        <v>1</v>
      </c>
      <c r="I629">
        <f t="shared" si="38"/>
        <v>-0.2489290813898144</v>
      </c>
      <c r="J629">
        <f t="shared" si="36"/>
        <v>6.1965687561576839E-2</v>
      </c>
      <c r="K629">
        <f t="shared" si="39"/>
        <v>-1.5425061682391571E-2</v>
      </c>
      <c r="L629">
        <f t="shared" si="37"/>
        <v>3.8397464349789585E-3</v>
      </c>
    </row>
    <row r="630" spans="4:12" x14ac:dyDescent="0.25">
      <c r="D630" s="3">
        <v>1</v>
      </c>
      <c r="I630">
        <f t="shared" si="38"/>
        <v>-0.2489290813898144</v>
      </c>
      <c r="J630">
        <f t="shared" si="36"/>
        <v>6.1965687561576839E-2</v>
      </c>
      <c r="K630">
        <f t="shared" si="39"/>
        <v>-1.5425061682391571E-2</v>
      </c>
      <c r="L630">
        <f t="shared" si="37"/>
        <v>3.8397464349789585E-3</v>
      </c>
    </row>
    <row r="631" spans="4:12" x14ac:dyDescent="0.25">
      <c r="D631" s="2">
        <v>1</v>
      </c>
      <c r="I631">
        <f t="shared" si="38"/>
        <v>-0.2489290813898144</v>
      </c>
      <c r="J631">
        <f t="shared" si="36"/>
        <v>6.1965687561576839E-2</v>
      </c>
      <c r="K631">
        <f t="shared" si="39"/>
        <v>-1.5425061682391571E-2</v>
      </c>
      <c r="L631">
        <f t="shared" si="37"/>
        <v>3.8397464349789585E-3</v>
      </c>
    </row>
    <row r="632" spans="4:12" x14ac:dyDescent="0.25">
      <c r="D632" s="3">
        <v>1</v>
      </c>
      <c r="I632">
        <f t="shared" si="38"/>
        <v>-0.2489290813898144</v>
      </c>
      <c r="J632">
        <f t="shared" si="36"/>
        <v>6.1965687561576839E-2</v>
      </c>
      <c r="K632">
        <f t="shared" si="39"/>
        <v>-1.5425061682391571E-2</v>
      </c>
      <c r="L632">
        <f t="shared" si="37"/>
        <v>3.8397464349789585E-3</v>
      </c>
    </row>
    <row r="633" spans="4:12" x14ac:dyDescent="0.25">
      <c r="D633" s="3">
        <v>1</v>
      </c>
      <c r="I633">
        <f t="shared" si="38"/>
        <v>-0.2489290813898144</v>
      </c>
      <c r="J633">
        <f t="shared" si="36"/>
        <v>6.1965687561576839E-2</v>
      </c>
      <c r="K633">
        <f t="shared" si="39"/>
        <v>-1.5425061682391571E-2</v>
      </c>
      <c r="L633">
        <f t="shared" si="37"/>
        <v>3.8397464349789585E-3</v>
      </c>
    </row>
    <row r="634" spans="4:12" x14ac:dyDescent="0.25">
      <c r="D634" s="2">
        <v>1</v>
      </c>
      <c r="I634">
        <f t="shared" si="38"/>
        <v>-0.2489290813898144</v>
      </c>
      <c r="J634">
        <f t="shared" si="36"/>
        <v>6.1965687561576839E-2</v>
      </c>
      <c r="K634">
        <f t="shared" si="39"/>
        <v>-1.5425061682391571E-2</v>
      </c>
      <c r="L634">
        <f t="shared" si="37"/>
        <v>3.8397464349789585E-3</v>
      </c>
    </row>
    <row r="635" spans="4:12" x14ac:dyDescent="0.25">
      <c r="D635" s="3">
        <v>1</v>
      </c>
      <c r="I635">
        <f t="shared" si="38"/>
        <v>-0.2489290813898144</v>
      </c>
      <c r="J635">
        <f t="shared" si="36"/>
        <v>6.1965687561576839E-2</v>
      </c>
      <c r="K635">
        <f t="shared" si="39"/>
        <v>-1.5425061682391571E-2</v>
      </c>
      <c r="L635">
        <f t="shared" si="37"/>
        <v>3.8397464349789585E-3</v>
      </c>
    </row>
    <row r="636" spans="4:12" x14ac:dyDescent="0.25">
      <c r="D636" s="2">
        <v>1</v>
      </c>
      <c r="I636">
        <f t="shared" si="38"/>
        <v>-0.2489290813898144</v>
      </c>
      <c r="J636">
        <f t="shared" si="36"/>
        <v>6.1965687561576839E-2</v>
      </c>
      <c r="K636">
        <f t="shared" si="39"/>
        <v>-1.5425061682391571E-2</v>
      </c>
      <c r="L636">
        <f t="shared" si="37"/>
        <v>3.8397464349789585E-3</v>
      </c>
    </row>
    <row r="637" spans="4:12" x14ac:dyDescent="0.25">
      <c r="D637" s="3">
        <v>1</v>
      </c>
      <c r="I637">
        <f t="shared" si="38"/>
        <v>-0.2489290813898144</v>
      </c>
      <c r="J637">
        <f t="shared" si="36"/>
        <v>6.1965687561576839E-2</v>
      </c>
      <c r="K637">
        <f t="shared" si="39"/>
        <v>-1.5425061682391571E-2</v>
      </c>
      <c r="L637">
        <f t="shared" si="37"/>
        <v>3.8397464349789585E-3</v>
      </c>
    </row>
    <row r="638" spans="4:12" x14ac:dyDescent="0.25">
      <c r="D638" s="2">
        <v>1</v>
      </c>
      <c r="I638">
        <f t="shared" si="38"/>
        <v>-0.2489290813898144</v>
      </c>
      <c r="J638">
        <f t="shared" si="36"/>
        <v>6.1965687561576839E-2</v>
      </c>
      <c r="K638">
        <f t="shared" si="39"/>
        <v>-1.5425061682391571E-2</v>
      </c>
      <c r="L638">
        <f t="shared" si="37"/>
        <v>3.8397464349789585E-3</v>
      </c>
    </row>
    <row r="639" spans="4:12" x14ac:dyDescent="0.25">
      <c r="D639" s="2">
        <v>1</v>
      </c>
      <c r="I639">
        <f t="shared" si="38"/>
        <v>-0.2489290813898144</v>
      </c>
      <c r="J639">
        <f t="shared" si="36"/>
        <v>6.1965687561576839E-2</v>
      </c>
      <c r="K639">
        <f t="shared" si="39"/>
        <v>-1.5425061682391571E-2</v>
      </c>
      <c r="L639">
        <f t="shared" si="37"/>
        <v>3.8397464349789585E-3</v>
      </c>
    </row>
    <row r="640" spans="4:12" x14ac:dyDescent="0.25">
      <c r="D640" s="3">
        <v>1</v>
      </c>
      <c r="I640">
        <f t="shared" si="38"/>
        <v>-0.2489290813898144</v>
      </c>
      <c r="J640">
        <f t="shared" si="36"/>
        <v>6.1965687561576839E-2</v>
      </c>
      <c r="K640">
        <f t="shared" si="39"/>
        <v>-1.5425061682391571E-2</v>
      </c>
      <c r="L640">
        <f t="shared" si="37"/>
        <v>3.8397464349789585E-3</v>
      </c>
    </row>
    <row r="641" spans="4:12" x14ac:dyDescent="0.25">
      <c r="D641" s="2">
        <v>1</v>
      </c>
      <c r="I641">
        <f t="shared" si="38"/>
        <v>-0.2489290813898144</v>
      </c>
      <c r="J641">
        <f t="shared" si="36"/>
        <v>6.1965687561576839E-2</v>
      </c>
      <c r="K641">
        <f t="shared" si="39"/>
        <v>-1.5425061682391571E-2</v>
      </c>
      <c r="L641">
        <f t="shared" si="37"/>
        <v>3.8397464349789585E-3</v>
      </c>
    </row>
    <row r="642" spans="4:12" x14ac:dyDescent="0.25">
      <c r="D642" s="3">
        <v>1</v>
      </c>
      <c r="I642">
        <f t="shared" si="38"/>
        <v>-0.2489290813898144</v>
      </c>
      <c r="J642">
        <f t="shared" si="36"/>
        <v>6.1965687561576839E-2</v>
      </c>
      <c r="K642">
        <f t="shared" si="39"/>
        <v>-1.5425061682391571E-2</v>
      </c>
      <c r="L642">
        <f t="shared" si="37"/>
        <v>3.8397464349789585E-3</v>
      </c>
    </row>
    <row r="643" spans="4:12" x14ac:dyDescent="0.25">
      <c r="D643" s="3">
        <v>1</v>
      </c>
      <c r="I643">
        <f t="shared" si="38"/>
        <v>-0.2489290813898144</v>
      </c>
      <c r="J643">
        <f t="shared" si="36"/>
        <v>6.1965687561576839E-2</v>
      </c>
      <c r="K643">
        <f t="shared" si="39"/>
        <v>-1.5425061682391571E-2</v>
      </c>
      <c r="L643">
        <f t="shared" si="37"/>
        <v>3.8397464349789585E-3</v>
      </c>
    </row>
    <row r="644" spans="4:12" x14ac:dyDescent="0.25">
      <c r="D644" s="2">
        <v>1</v>
      </c>
      <c r="I644">
        <f t="shared" si="38"/>
        <v>-0.2489290813898144</v>
      </c>
      <c r="J644">
        <f t="shared" ref="J644:J707" si="40">I644^2</f>
        <v>6.1965687561576839E-2</v>
      </c>
      <c r="K644">
        <f t="shared" si="39"/>
        <v>-1.5425061682391571E-2</v>
      </c>
      <c r="L644">
        <f t="shared" ref="L644:L707" si="41">I644^4</f>
        <v>3.8397464349789585E-3</v>
      </c>
    </row>
    <row r="645" spans="4:12" x14ac:dyDescent="0.25">
      <c r="D645" s="3">
        <v>1</v>
      </c>
      <c r="I645">
        <f t="shared" ref="I645:I708" si="42">D645-G$3</f>
        <v>-0.2489290813898144</v>
      </c>
      <c r="J645">
        <f t="shared" si="40"/>
        <v>6.1965687561576839E-2</v>
      </c>
      <c r="K645">
        <f t="shared" ref="K645:K708" si="43">I645^3</f>
        <v>-1.5425061682391571E-2</v>
      </c>
      <c r="L645">
        <f t="shared" si="41"/>
        <v>3.8397464349789585E-3</v>
      </c>
    </row>
    <row r="646" spans="4:12" x14ac:dyDescent="0.25">
      <c r="D646" s="2">
        <v>1</v>
      </c>
      <c r="I646">
        <f t="shared" si="42"/>
        <v>-0.2489290813898144</v>
      </c>
      <c r="J646">
        <f t="shared" si="40"/>
        <v>6.1965687561576839E-2</v>
      </c>
      <c r="K646">
        <f t="shared" si="43"/>
        <v>-1.5425061682391571E-2</v>
      </c>
      <c r="L646">
        <f t="shared" si="41"/>
        <v>3.8397464349789585E-3</v>
      </c>
    </row>
    <row r="647" spans="4:12" x14ac:dyDescent="0.25">
      <c r="D647" s="3">
        <v>1</v>
      </c>
      <c r="I647">
        <f t="shared" si="42"/>
        <v>-0.2489290813898144</v>
      </c>
      <c r="J647">
        <f t="shared" si="40"/>
        <v>6.1965687561576839E-2</v>
      </c>
      <c r="K647">
        <f t="shared" si="43"/>
        <v>-1.5425061682391571E-2</v>
      </c>
      <c r="L647">
        <f t="shared" si="41"/>
        <v>3.8397464349789585E-3</v>
      </c>
    </row>
    <row r="648" spans="4:12" x14ac:dyDescent="0.25">
      <c r="D648" s="2">
        <v>1</v>
      </c>
      <c r="I648">
        <f t="shared" si="42"/>
        <v>-0.2489290813898144</v>
      </c>
      <c r="J648">
        <f t="shared" si="40"/>
        <v>6.1965687561576839E-2</v>
      </c>
      <c r="K648">
        <f t="shared" si="43"/>
        <v>-1.5425061682391571E-2</v>
      </c>
      <c r="L648">
        <f t="shared" si="41"/>
        <v>3.8397464349789585E-3</v>
      </c>
    </row>
    <row r="649" spans="4:12" x14ac:dyDescent="0.25">
      <c r="D649" s="3">
        <v>1</v>
      </c>
      <c r="I649">
        <f t="shared" si="42"/>
        <v>-0.2489290813898144</v>
      </c>
      <c r="J649">
        <f t="shared" si="40"/>
        <v>6.1965687561576839E-2</v>
      </c>
      <c r="K649">
        <f t="shared" si="43"/>
        <v>-1.5425061682391571E-2</v>
      </c>
      <c r="L649">
        <f t="shared" si="41"/>
        <v>3.8397464349789585E-3</v>
      </c>
    </row>
    <row r="650" spans="4:12" x14ac:dyDescent="0.25">
      <c r="D650" s="2">
        <v>1</v>
      </c>
      <c r="I650">
        <f t="shared" si="42"/>
        <v>-0.2489290813898144</v>
      </c>
      <c r="J650">
        <f t="shared" si="40"/>
        <v>6.1965687561576839E-2</v>
      </c>
      <c r="K650">
        <f t="shared" si="43"/>
        <v>-1.5425061682391571E-2</v>
      </c>
      <c r="L650">
        <f t="shared" si="41"/>
        <v>3.8397464349789585E-3</v>
      </c>
    </row>
    <row r="651" spans="4:12" x14ac:dyDescent="0.25">
      <c r="D651" s="3">
        <v>1</v>
      </c>
      <c r="I651">
        <f t="shared" si="42"/>
        <v>-0.2489290813898144</v>
      </c>
      <c r="J651">
        <f t="shared" si="40"/>
        <v>6.1965687561576839E-2</v>
      </c>
      <c r="K651">
        <f t="shared" si="43"/>
        <v>-1.5425061682391571E-2</v>
      </c>
      <c r="L651">
        <f t="shared" si="41"/>
        <v>3.8397464349789585E-3</v>
      </c>
    </row>
    <row r="652" spans="4:12" x14ac:dyDescent="0.25">
      <c r="D652" s="3">
        <v>1</v>
      </c>
      <c r="I652">
        <f t="shared" si="42"/>
        <v>-0.2489290813898144</v>
      </c>
      <c r="J652">
        <f t="shared" si="40"/>
        <v>6.1965687561576839E-2</v>
      </c>
      <c r="K652">
        <f t="shared" si="43"/>
        <v>-1.5425061682391571E-2</v>
      </c>
      <c r="L652">
        <f t="shared" si="41"/>
        <v>3.8397464349789585E-3</v>
      </c>
    </row>
    <row r="653" spans="4:12" x14ac:dyDescent="0.25">
      <c r="D653" s="2">
        <v>1</v>
      </c>
      <c r="I653">
        <f t="shared" si="42"/>
        <v>-0.2489290813898144</v>
      </c>
      <c r="J653">
        <f t="shared" si="40"/>
        <v>6.1965687561576839E-2</v>
      </c>
      <c r="K653">
        <f t="shared" si="43"/>
        <v>-1.5425061682391571E-2</v>
      </c>
      <c r="L653">
        <f t="shared" si="41"/>
        <v>3.8397464349789585E-3</v>
      </c>
    </row>
    <row r="654" spans="4:12" x14ac:dyDescent="0.25">
      <c r="D654" s="3">
        <v>1</v>
      </c>
      <c r="I654">
        <f t="shared" si="42"/>
        <v>-0.2489290813898144</v>
      </c>
      <c r="J654">
        <f t="shared" si="40"/>
        <v>6.1965687561576839E-2</v>
      </c>
      <c r="K654">
        <f t="shared" si="43"/>
        <v>-1.5425061682391571E-2</v>
      </c>
      <c r="L654">
        <f t="shared" si="41"/>
        <v>3.8397464349789585E-3</v>
      </c>
    </row>
    <row r="655" spans="4:12" x14ac:dyDescent="0.25">
      <c r="D655" s="2">
        <v>1</v>
      </c>
      <c r="I655">
        <f t="shared" si="42"/>
        <v>-0.2489290813898144</v>
      </c>
      <c r="J655">
        <f t="shared" si="40"/>
        <v>6.1965687561576839E-2</v>
      </c>
      <c r="K655">
        <f t="shared" si="43"/>
        <v>-1.5425061682391571E-2</v>
      </c>
      <c r="L655">
        <f t="shared" si="41"/>
        <v>3.8397464349789585E-3</v>
      </c>
    </row>
    <row r="656" spans="4:12" x14ac:dyDescent="0.25">
      <c r="D656" s="3">
        <v>1</v>
      </c>
      <c r="I656">
        <f t="shared" si="42"/>
        <v>-0.2489290813898144</v>
      </c>
      <c r="J656">
        <f t="shared" si="40"/>
        <v>6.1965687561576839E-2</v>
      </c>
      <c r="K656">
        <f t="shared" si="43"/>
        <v>-1.5425061682391571E-2</v>
      </c>
      <c r="L656">
        <f t="shared" si="41"/>
        <v>3.8397464349789585E-3</v>
      </c>
    </row>
    <row r="657" spans="4:12" x14ac:dyDescent="0.25">
      <c r="D657" s="2">
        <v>1</v>
      </c>
      <c r="I657">
        <f t="shared" si="42"/>
        <v>-0.2489290813898144</v>
      </c>
      <c r="J657">
        <f t="shared" si="40"/>
        <v>6.1965687561576839E-2</v>
      </c>
      <c r="K657">
        <f t="shared" si="43"/>
        <v>-1.5425061682391571E-2</v>
      </c>
      <c r="L657">
        <f t="shared" si="41"/>
        <v>3.8397464349789585E-3</v>
      </c>
    </row>
    <row r="658" spans="4:12" x14ac:dyDescent="0.25">
      <c r="D658" s="3">
        <v>1</v>
      </c>
      <c r="I658">
        <f t="shared" si="42"/>
        <v>-0.2489290813898144</v>
      </c>
      <c r="J658">
        <f t="shared" si="40"/>
        <v>6.1965687561576839E-2</v>
      </c>
      <c r="K658">
        <f t="shared" si="43"/>
        <v>-1.5425061682391571E-2</v>
      </c>
      <c r="L658">
        <f t="shared" si="41"/>
        <v>3.8397464349789585E-3</v>
      </c>
    </row>
    <row r="659" spans="4:12" x14ac:dyDescent="0.25">
      <c r="D659" s="2">
        <v>1</v>
      </c>
      <c r="I659">
        <f t="shared" si="42"/>
        <v>-0.2489290813898144</v>
      </c>
      <c r="J659">
        <f t="shared" si="40"/>
        <v>6.1965687561576839E-2</v>
      </c>
      <c r="K659">
        <f t="shared" si="43"/>
        <v>-1.5425061682391571E-2</v>
      </c>
      <c r="L659">
        <f t="shared" si="41"/>
        <v>3.8397464349789585E-3</v>
      </c>
    </row>
    <row r="660" spans="4:12" x14ac:dyDescent="0.25">
      <c r="D660" s="3">
        <v>1</v>
      </c>
      <c r="I660">
        <f t="shared" si="42"/>
        <v>-0.2489290813898144</v>
      </c>
      <c r="J660">
        <f t="shared" si="40"/>
        <v>6.1965687561576839E-2</v>
      </c>
      <c r="K660">
        <f t="shared" si="43"/>
        <v>-1.5425061682391571E-2</v>
      </c>
      <c r="L660">
        <f t="shared" si="41"/>
        <v>3.8397464349789585E-3</v>
      </c>
    </row>
    <row r="661" spans="4:12" x14ac:dyDescent="0.25">
      <c r="D661" s="2">
        <v>1</v>
      </c>
      <c r="I661">
        <f t="shared" si="42"/>
        <v>-0.2489290813898144</v>
      </c>
      <c r="J661">
        <f t="shared" si="40"/>
        <v>6.1965687561576839E-2</v>
      </c>
      <c r="K661">
        <f t="shared" si="43"/>
        <v>-1.5425061682391571E-2</v>
      </c>
      <c r="L661">
        <f t="shared" si="41"/>
        <v>3.8397464349789585E-3</v>
      </c>
    </row>
    <row r="662" spans="4:12" x14ac:dyDescent="0.25">
      <c r="D662" s="3">
        <v>1</v>
      </c>
      <c r="I662">
        <f t="shared" si="42"/>
        <v>-0.2489290813898144</v>
      </c>
      <c r="J662">
        <f t="shared" si="40"/>
        <v>6.1965687561576839E-2</v>
      </c>
      <c r="K662">
        <f t="shared" si="43"/>
        <v>-1.5425061682391571E-2</v>
      </c>
      <c r="L662">
        <f t="shared" si="41"/>
        <v>3.8397464349789585E-3</v>
      </c>
    </row>
    <row r="663" spans="4:12" x14ac:dyDescent="0.25">
      <c r="D663" s="2">
        <v>1</v>
      </c>
      <c r="I663">
        <f t="shared" si="42"/>
        <v>-0.2489290813898144</v>
      </c>
      <c r="J663">
        <f t="shared" si="40"/>
        <v>6.1965687561576839E-2</v>
      </c>
      <c r="K663">
        <f t="shared" si="43"/>
        <v>-1.5425061682391571E-2</v>
      </c>
      <c r="L663">
        <f t="shared" si="41"/>
        <v>3.8397464349789585E-3</v>
      </c>
    </row>
    <row r="664" spans="4:12" x14ac:dyDescent="0.25">
      <c r="D664" s="3">
        <v>1</v>
      </c>
      <c r="I664">
        <f t="shared" si="42"/>
        <v>-0.2489290813898144</v>
      </c>
      <c r="J664">
        <f t="shared" si="40"/>
        <v>6.1965687561576839E-2</v>
      </c>
      <c r="K664">
        <f t="shared" si="43"/>
        <v>-1.5425061682391571E-2</v>
      </c>
      <c r="L664">
        <f t="shared" si="41"/>
        <v>3.8397464349789585E-3</v>
      </c>
    </row>
    <row r="665" spans="4:12" x14ac:dyDescent="0.25">
      <c r="D665" s="2">
        <v>1</v>
      </c>
      <c r="I665">
        <f t="shared" si="42"/>
        <v>-0.2489290813898144</v>
      </c>
      <c r="J665">
        <f t="shared" si="40"/>
        <v>6.1965687561576839E-2</v>
      </c>
      <c r="K665">
        <f t="shared" si="43"/>
        <v>-1.5425061682391571E-2</v>
      </c>
      <c r="L665">
        <f t="shared" si="41"/>
        <v>3.8397464349789585E-3</v>
      </c>
    </row>
    <row r="666" spans="4:12" x14ac:dyDescent="0.25">
      <c r="D666" s="3">
        <v>1</v>
      </c>
      <c r="I666">
        <f t="shared" si="42"/>
        <v>-0.2489290813898144</v>
      </c>
      <c r="J666">
        <f t="shared" si="40"/>
        <v>6.1965687561576839E-2</v>
      </c>
      <c r="K666">
        <f t="shared" si="43"/>
        <v>-1.5425061682391571E-2</v>
      </c>
      <c r="L666">
        <f t="shared" si="41"/>
        <v>3.8397464349789585E-3</v>
      </c>
    </row>
    <row r="667" spans="4:12" x14ac:dyDescent="0.25">
      <c r="D667" s="2">
        <v>1</v>
      </c>
      <c r="I667">
        <f t="shared" si="42"/>
        <v>-0.2489290813898144</v>
      </c>
      <c r="J667">
        <f t="shared" si="40"/>
        <v>6.1965687561576839E-2</v>
      </c>
      <c r="K667">
        <f t="shared" si="43"/>
        <v>-1.5425061682391571E-2</v>
      </c>
      <c r="L667">
        <f t="shared" si="41"/>
        <v>3.8397464349789585E-3</v>
      </c>
    </row>
    <row r="668" spans="4:12" x14ac:dyDescent="0.25">
      <c r="D668" s="2">
        <v>1</v>
      </c>
      <c r="I668">
        <f t="shared" si="42"/>
        <v>-0.2489290813898144</v>
      </c>
      <c r="J668">
        <f t="shared" si="40"/>
        <v>6.1965687561576839E-2</v>
      </c>
      <c r="K668">
        <f t="shared" si="43"/>
        <v>-1.5425061682391571E-2</v>
      </c>
      <c r="L668">
        <f t="shared" si="41"/>
        <v>3.8397464349789585E-3</v>
      </c>
    </row>
    <row r="669" spans="4:12" x14ac:dyDescent="0.25">
      <c r="D669" s="3">
        <v>1</v>
      </c>
      <c r="I669">
        <f t="shared" si="42"/>
        <v>-0.2489290813898144</v>
      </c>
      <c r="J669">
        <f t="shared" si="40"/>
        <v>6.1965687561576839E-2</v>
      </c>
      <c r="K669">
        <f t="shared" si="43"/>
        <v>-1.5425061682391571E-2</v>
      </c>
      <c r="L669">
        <f t="shared" si="41"/>
        <v>3.8397464349789585E-3</v>
      </c>
    </row>
    <row r="670" spans="4:12" x14ac:dyDescent="0.25">
      <c r="D670" s="2">
        <v>1</v>
      </c>
      <c r="I670">
        <f t="shared" si="42"/>
        <v>-0.2489290813898144</v>
      </c>
      <c r="J670">
        <f t="shared" si="40"/>
        <v>6.1965687561576839E-2</v>
      </c>
      <c r="K670">
        <f t="shared" si="43"/>
        <v>-1.5425061682391571E-2</v>
      </c>
      <c r="L670">
        <f t="shared" si="41"/>
        <v>3.8397464349789585E-3</v>
      </c>
    </row>
    <row r="671" spans="4:12" x14ac:dyDescent="0.25">
      <c r="D671" s="3">
        <v>1</v>
      </c>
      <c r="I671">
        <f t="shared" si="42"/>
        <v>-0.2489290813898144</v>
      </c>
      <c r="J671">
        <f t="shared" si="40"/>
        <v>6.1965687561576839E-2</v>
      </c>
      <c r="K671">
        <f t="shared" si="43"/>
        <v>-1.5425061682391571E-2</v>
      </c>
      <c r="L671">
        <f t="shared" si="41"/>
        <v>3.8397464349789585E-3</v>
      </c>
    </row>
    <row r="672" spans="4:12" x14ac:dyDescent="0.25">
      <c r="D672" s="2">
        <v>1</v>
      </c>
      <c r="I672">
        <f t="shared" si="42"/>
        <v>-0.2489290813898144</v>
      </c>
      <c r="J672">
        <f t="shared" si="40"/>
        <v>6.1965687561576839E-2</v>
      </c>
      <c r="K672">
        <f t="shared" si="43"/>
        <v>-1.5425061682391571E-2</v>
      </c>
      <c r="L672">
        <f t="shared" si="41"/>
        <v>3.8397464349789585E-3</v>
      </c>
    </row>
    <row r="673" spans="4:12" x14ac:dyDescent="0.25">
      <c r="D673" s="3">
        <v>1</v>
      </c>
      <c r="I673">
        <f t="shared" si="42"/>
        <v>-0.2489290813898144</v>
      </c>
      <c r="J673">
        <f t="shared" si="40"/>
        <v>6.1965687561576839E-2</v>
      </c>
      <c r="K673">
        <f t="shared" si="43"/>
        <v>-1.5425061682391571E-2</v>
      </c>
      <c r="L673">
        <f t="shared" si="41"/>
        <v>3.8397464349789585E-3</v>
      </c>
    </row>
    <row r="674" spans="4:12" x14ac:dyDescent="0.25">
      <c r="D674" s="3">
        <v>1</v>
      </c>
      <c r="I674">
        <f t="shared" si="42"/>
        <v>-0.2489290813898144</v>
      </c>
      <c r="J674">
        <f t="shared" si="40"/>
        <v>6.1965687561576839E-2</v>
      </c>
      <c r="K674">
        <f t="shared" si="43"/>
        <v>-1.5425061682391571E-2</v>
      </c>
      <c r="L674">
        <f t="shared" si="41"/>
        <v>3.8397464349789585E-3</v>
      </c>
    </row>
    <row r="675" spans="4:12" x14ac:dyDescent="0.25">
      <c r="D675" s="2">
        <v>1</v>
      </c>
      <c r="I675">
        <f t="shared" si="42"/>
        <v>-0.2489290813898144</v>
      </c>
      <c r="J675">
        <f t="shared" si="40"/>
        <v>6.1965687561576839E-2</v>
      </c>
      <c r="K675">
        <f t="shared" si="43"/>
        <v>-1.5425061682391571E-2</v>
      </c>
      <c r="L675">
        <f t="shared" si="41"/>
        <v>3.8397464349789585E-3</v>
      </c>
    </row>
    <row r="676" spans="4:12" x14ac:dyDescent="0.25">
      <c r="D676" s="3">
        <v>1</v>
      </c>
      <c r="I676">
        <f t="shared" si="42"/>
        <v>-0.2489290813898144</v>
      </c>
      <c r="J676">
        <f t="shared" si="40"/>
        <v>6.1965687561576839E-2</v>
      </c>
      <c r="K676">
        <f t="shared" si="43"/>
        <v>-1.5425061682391571E-2</v>
      </c>
      <c r="L676">
        <f t="shared" si="41"/>
        <v>3.8397464349789585E-3</v>
      </c>
    </row>
    <row r="677" spans="4:12" x14ac:dyDescent="0.25">
      <c r="D677" s="2">
        <v>1</v>
      </c>
      <c r="I677">
        <f t="shared" si="42"/>
        <v>-0.2489290813898144</v>
      </c>
      <c r="J677">
        <f t="shared" si="40"/>
        <v>6.1965687561576839E-2</v>
      </c>
      <c r="K677">
        <f t="shared" si="43"/>
        <v>-1.5425061682391571E-2</v>
      </c>
      <c r="L677">
        <f t="shared" si="41"/>
        <v>3.8397464349789585E-3</v>
      </c>
    </row>
    <row r="678" spans="4:12" x14ac:dyDescent="0.25">
      <c r="D678" s="3">
        <v>1</v>
      </c>
      <c r="I678">
        <f t="shared" si="42"/>
        <v>-0.2489290813898144</v>
      </c>
      <c r="J678">
        <f t="shared" si="40"/>
        <v>6.1965687561576839E-2</v>
      </c>
      <c r="K678">
        <f t="shared" si="43"/>
        <v>-1.5425061682391571E-2</v>
      </c>
      <c r="L678">
        <f t="shared" si="41"/>
        <v>3.8397464349789585E-3</v>
      </c>
    </row>
    <row r="679" spans="4:12" x14ac:dyDescent="0.25">
      <c r="D679" s="2">
        <v>1</v>
      </c>
      <c r="I679">
        <f t="shared" si="42"/>
        <v>-0.2489290813898144</v>
      </c>
      <c r="J679">
        <f t="shared" si="40"/>
        <v>6.1965687561576839E-2</v>
      </c>
      <c r="K679">
        <f t="shared" si="43"/>
        <v>-1.5425061682391571E-2</v>
      </c>
      <c r="L679">
        <f t="shared" si="41"/>
        <v>3.8397464349789585E-3</v>
      </c>
    </row>
    <row r="680" spans="4:12" x14ac:dyDescent="0.25">
      <c r="D680" s="3">
        <v>1</v>
      </c>
      <c r="I680">
        <f t="shared" si="42"/>
        <v>-0.2489290813898144</v>
      </c>
      <c r="J680">
        <f t="shared" si="40"/>
        <v>6.1965687561576839E-2</v>
      </c>
      <c r="K680">
        <f t="shared" si="43"/>
        <v>-1.5425061682391571E-2</v>
      </c>
      <c r="L680">
        <f t="shared" si="41"/>
        <v>3.8397464349789585E-3</v>
      </c>
    </row>
    <row r="681" spans="4:12" x14ac:dyDescent="0.25">
      <c r="D681" s="2">
        <v>1</v>
      </c>
      <c r="I681">
        <f t="shared" si="42"/>
        <v>-0.2489290813898144</v>
      </c>
      <c r="J681">
        <f t="shared" si="40"/>
        <v>6.1965687561576839E-2</v>
      </c>
      <c r="K681">
        <f t="shared" si="43"/>
        <v>-1.5425061682391571E-2</v>
      </c>
      <c r="L681">
        <f t="shared" si="41"/>
        <v>3.8397464349789585E-3</v>
      </c>
    </row>
    <row r="682" spans="4:12" x14ac:dyDescent="0.25">
      <c r="D682" s="3">
        <v>1</v>
      </c>
      <c r="I682">
        <f t="shared" si="42"/>
        <v>-0.2489290813898144</v>
      </c>
      <c r="J682">
        <f t="shared" si="40"/>
        <v>6.1965687561576839E-2</v>
      </c>
      <c r="K682">
        <f t="shared" si="43"/>
        <v>-1.5425061682391571E-2</v>
      </c>
      <c r="L682">
        <f t="shared" si="41"/>
        <v>3.8397464349789585E-3</v>
      </c>
    </row>
    <row r="683" spans="4:12" x14ac:dyDescent="0.25">
      <c r="D683" s="2">
        <v>1</v>
      </c>
      <c r="I683">
        <f t="shared" si="42"/>
        <v>-0.2489290813898144</v>
      </c>
      <c r="J683">
        <f t="shared" si="40"/>
        <v>6.1965687561576839E-2</v>
      </c>
      <c r="K683">
        <f t="shared" si="43"/>
        <v>-1.5425061682391571E-2</v>
      </c>
      <c r="L683">
        <f t="shared" si="41"/>
        <v>3.8397464349789585E-3</v>
      </c>
    </row>
    <row r="684" spans="4:12" x14ac:dyDescent="0.25">
      <c r="D684" s="3">
        <v>1</v>
      </c>
      <c r="I684">
        <f t="shared" si="42"/>
        <v>-0.2489290813898144</v>
      </c>
      <c r="J684">
        <f t="shared" si="40"/>
        <v>6.1965687561576839E-2</v>
      </c>
      <c r="K684">
        <f t="shared" si="43"/>
        <v>-1.5425061682391571E-2</v>
      </c>
      <c r="L684">
        <f t="shared" si="41"/>
        <v>3.8397464349789585E-3</v>
      </c>
    </row>
    <row r="685" spans="4:12" x14ac:dyDescent="0.25">
      <c r="D685" s="2">
        <v>1</v>
      </c>
      <c r="I685">
        <f t="shared" si="42"/>
        <v>-0.2489290813898144</v>
      </c>
      <c r="J685">
        <f t="shared" si="40"/>
        <v>6.1965687561576839E-2</v>
      </c>
      <c r="K685">
        <f t="shared" si="43"/>
        <v>-1.5425061682391571E-2</v>
      </c>
      <c r="L685">
        <f t="shared" si="41"/>
        <v>3.8397464349789585E-3</v>
      </c>
    </row>
    <row r="686" spans="4:12" x14ac:dyDescent="0.25">
      <c r="D686" s="3">
        <v>1</v>
      </c>
      <c r="I686">
        <f t="shared" si="42"/>
        <v>-0.2489290813898144</v>
      </c>
      <c r="J686">
        <f t="shared" si="40"/>
        <v>6.1965687561576839E-2</v>
      </c>
      <c r="K686">
        <f t="shared" si="43"/>
        <v>-1.5425061682391571E-2</v>
      </c>
      <c r="L686">
        <f t="shared" si="41"/>
        <v>3.8397464349789585E-3</v>
      </c>
    </row>
    <row r="687" spans="4:12" x14ac:dyDescent="0.25">
      <c r="D687" s="2">
        <v>1</v>
      </c>
      <c r="I687">
        <f t="shared" si="42"/>
        <v>-0.2489290813898144</v>
      </c>
      <c r="J687">
        <f t="shared" si="40"/>
        <v>6.1965687561576839E-2</v>
      </c>
      <c r="K687">
        <f t="shared" si="43"/>
        <v>-1.5425061682391571E-2</v>
      </c>
      <c r="L687">
        <f t="shared" si="41"/>
        <v>3.8397464349789585E-3</v>
      </c>
    </row>
    <row r="688" spans="4:12" x14ac:dyDescent="0.25">
      <c r="D688" s="2">
        <v>1</v>
      </c>
      <c r="I688">
        <f t="shared" si="42"/>
        <v>-0.2489290813898144</v>
      </c>
      <c r="J688">
        <f t="shared" si="40"/>
        <v>6.1965687561576839E-2</v>
      </c>
      <c r="K688">
        <f t="shared" si="43"/>
        <v>-1.5425061682391571E-2</v>
      </c>
      <c r="L688">
        <f t="shared" si="41"/>
        <v>3.8397464349789585E-3</v>
      </c>
    </row>
    <row r="689" spans="4:12" x14ac:dyDescent="0.25">
      <c r="D689" s="3">
        <v>1</v>
      </c>
      <c r="I689">
        <f t="shared" si="42"/>
        <v>-0.2489290813898144</v>
      </c>
      <c r="J689">
        <f t="shared" si="40"/>
        <v>6.1965687561576839E-2</v>
      </c>
      <c r="K689">
        <f t="shared" si="43"/>
        <v>-1.5425061682391571E-2</v>
      </c>
      <c r="L689">
        <f t="shared" si="41"/>
        <v>3.8397464349789585E-3</v>
      </c>
    </row>
    <row r="690" spans="4:12" x14ac:dyDescent="0.25">
      <c r="D690" s="2">
        <v>1</v>
      </c>
      <c r="I690">
        <f t="shared" si="42"/>
        <v>-0.2489290813898144</v>
      </c>
      <c r="J690">
        <f t="shared" si="40"/>
        <v>6.1965687561576839E-2</v>
      </c>
      <c r="K690">
        <f t="shared" si="43"/>
        <v>-1.5425061682391571E-2</v>
      </c>
      <c r="L690">
        <f t="shared" si="41"/>
        <v>3.8397464349789585E-3</v>
      </c>
    </row>
    <row r="691" spans="4:12" x14ac:dyDescent="0.25">
      <c r="D691" s="3">
        <v>1</v>
      </c>
      <c r="I691">
        <f t="shared" si="42"/>
        <v>-0.2489290813898144</v>
      </c>
      <c r="J691">
        <f t="shared" si="40"/>
        <v>6.1965687561576839E-2</v>
      </c>
      <c r="K691">
        <f t="shared" si="43"/>
        <v>-1.5425061682391571E-2</v>
      </c>
      <c r="L691">
        <f t="shared" si="41"/>
        <v>3.8397464349789585E-3</v>
      </c>
    </row>
    <row r="692" spans="4:12" x14ac:dyDescent="0.25">
      <c r="D692" s="2">
        <v>1</v>
      </c>
      <c r="I692">
        <f t="shared" si="42"/>
        <v>-0.2489290813898144</v>
      </c>
      <c r="J692">
        <f t="shared" si="40"/>
        <v>6.1965687561576839E-2</v>
      </c>
      <c r="K692">
        <f t="shared" si="43"/>
        <v>-1.5425061682391571E-2</v>
      </c>
      <c r="L692">
        <f t="shared" si="41"/>
        <v>3.8397464349789585E-3</v>
      </c>
    </row>
    <row r="693" spans="4:12" x14ac:dyDescent="0.25">
      <c r="D693" s="3">
        <v>1</v>
      </c>
      <c r="I693">
        <f t="shared" si="42"/>
        <v>-0.2489290813898144</v>
      </c>
      <c r="J693">
        <f t="shared" si="40"/>
        <v>6.1965687561576839E-2</v>
      </c>
      <c r="K693">
        <f t="shared" si="43"/>
        <v>-1.5425061682391571E-2</v>
      </c>
      <c r="L693">
        <f t="shared" si="41"/>
        <v>3.8397464349789585E-3</v>
      </c>
    </row>
    <row r="694" spans="4:12" x14ac:dyDescent="0.25">
      <c r="D694" s="2">
        <v>1</v>
      </c>
      <c r="I694">
        <f t="shared" si="42"/>
        <v>-0.2489290813898144</v>
      </c>
      <c r="J694">
        <f t="shared" si="40"/>
        <v>6.1965687561576839E-2</v>
      </c>
      <c r="K694">
        <f t="shared" si="43"/>
        <v>-1.5425061682391571E-2</v>
      </c>
      <c r="L694">
        <f t="shared" si="41"/>
        <v>3.8397464349789585E-3</v>
      </c>
    </row>
    <row r="695" spans="4:12" x14ac:dyDescent="0.25">
      <c r="D695" s="3">
        <v>1</v>
      </c>
      <c r="I695">
        <f t="shared" si="42"/>
        <v>-0.2489290813898144</v>
      </c>
      <c r="J695">
        <f t="shared" si="40"/>
        <v>6.1965687561576839E-2</v>
      </c>
      <c r="K695">
        <f t="shared" si="43"/>
        <v>-1.5425061682391571E-2</v>
      </c>
      <c r="L695">
        <f t="shared" si="41"/>
        <v>3.8397464349789585E-3</v>
      </c>
    </row>
    <row r="696" spans="4:12" x14ac:dyDescent="0.25">
      <c r="D696" s="2">
        <v>1</v>
      </c>
      <c r="I696">
        <f t="shared" si="42"/>
        <v>-0.2489290813898144</v>
      </c>
      <c r="J696">
        <f t="shared" si="40"/>
        <v>6.1965687561576839E-2</v>
      </c>
      <c r="K696">
        <f t="shared" si="43"/>
        <v>-1.5425061682391571E-2</v>
      </c>
      <c r="L696">
        <f t="shared" si="41"/>
        <v>3.8397464349789585E-3</v>
      </c>
    </row>
    <row r="697" spans="4:12" x14ac:dyDescent="0.25">
      <c r="D697" s="2">
        <v>1</v>
      </c>
      <c r="I697">
        <f t="shared" si="42"/>
        <v>-0.2489290813898144</v>
      </c>
      <c r="J697">
        <f t="shared" si="40"/>
        <v>6.1965687561576839E-2</v>
      </c>
      <c r="K697">
        <f t="shared" si="43"/>
        <v>-1.5425061682391571E-2</v>
      </c>
      <c r="L697">
        <f t="shared" si="41"/>
        <v>3.8397464349789585E-3</v>
      </c>
    </row>
    <row r="698" spans="4:12" x14ac:dyDescent="0.25">
      <c r="D698" s="3">
        <v>1</v>
      </c>
      <c r="I698">
        <f t="shared" si="42"/>
        <v>-0.2489290813898144</v>
      </c>
      <c r="J698">
        <f t="shared" si="40"/>
        <v>6.1965687561576839E-2</v>
      </c>
      <c r="K698">
        <f t="shared" si="43"/>
        <v>-1.5425061682391571E-2</v>
      </c>
      <c r="L698">
        <f t="shared" si="41"/>
        <v>3.8397464349789585E-3</v>
      </c>
    </row>
    <row r="699" spans="4:12" x14ac:dyDescent="0.25">
      <c r="D699" s="2">
        <v>1</v>
      </c>
      <c r="I699">
        <f t="shared" si="42"/>
        <v>-0.2489290813898144</v>
      </c>
      <c r="J699">
        <f t="shared" si="40"/>
        <v>6.1965687561576839E-2</v>
      </c>
      <c r="K699">
        <f t="shared" si="43"/>
        <v>-1.5425061682391571E-2</v>
      </c>
      <c r="L699">
        <f t="shared" si="41"/>
        <v>3.8397464349789585E-3</v>
      </c>
    </row>
    <row r="700" spans="4:12" x14ac:dyDescent="0.25">
      <c r="D700" s="3">
        <v>1</v>
      </c>
      <c r="I700">
        <f t="shared" si="42"/>
        <v>-0.2489290813898144</v>
      </c>
      <c r="J700">
        <f t="shared" si="40"/>
        <v>6.1965687561576839E-2</v>
      </c>
      <c r="K700">
        <f t="shared" si="43"/>
        <v>-1.5425061682391571E-2</v>
      </c>
      <c r="L700">
        <f t="shared" si="41"/>
        <v>3.8397464349789585E-3</v>
      </c>
    </row>
    <row r="701" spans="4:12" x14ac:dyDescent="0.25">
      <c r="D701" s="2">
        <v>1</v>
      </c>
      <c r="I701">
        <f t="shared" si="42"/>
        <v>-0.2489290813898144</v>
      </c>
      <c r="J701">
        <f t="shared" si="40"/>
        <v>6.1965687561576839E-2</v>
      </c>
      <c r="K701">
        <f t="shared" si="43"/>
        <v>-1.5425061682391571E-2</v>
      </c>
      <c r="L701">
        <f t="shared" si="41"/>
        <v>3.8397464349789585E-3</v>
      </c>
    </row>
    <row r="702" spans="4:12" x14ac:dyDescent="0.25">
      <c r="D702" s="3">
        <v>1</v>
      </c>
      <c r="I702">
        <f t="shared" si="42"/>
        <v>-0.2489290813898144</v>
      </c>
      <c r="J702">
        <f t="shared" si="40"/>
        <v>6.1965687561576839E-2</v>
      </c>
      <c r="K702">
        <f t="shared" si="43"/>
        <v>-1.5425061682391571E-2</v>
      </c>
      <c r="L702">
        <f t="shared" si="41"/>
        <v>3.8397464349789585E-3</v>
      </c>
    </row>
    <row r="703" spans="4:12" x14ac:dyDescent="0.25">
      <c r="D703" s="3">
        <v>1</v>
      </c>
      <c r="I703">
        <f t="shared" si="42"/>
        <v>-0.2489290813898144</v>
      </c>
      <c r="J703">
        <f t="shared" si="40"/>
        <v>6.1965687561576839E-2</v>
      </c>
      <c r="K703">
        <f t="shared" si="43"/>
        <v>-1.5425061682391571E-2</v>
      </c>
      <c r="L703">
        <f t="shared" si="41"/>
        <v>3.8397464349789585E-3</v>
      </c>
    </row>
    <row r="704" spans="4:12" x14ac:dyDescent="0.25">
      <c r="D704" s="2">
        <v>1</v>
      </c>
      <c r="I704">
        <f t="shared" si="42"/>
        <v>-0.2489290813898144</v>
      </c>
      <c r="J704">
        <f t="shared" si="40"/>
        <v>6.1965687561576839E-2</v>
      </c>
      <c r="K704">
        <f t="shared" si="43"/>
        <v>-1.5425061682391571E-2</v>
      </c>
      <c r="L704">
        <f t="shared" si="41"/>
        <v>3.8397464349789585E-3</v>
      </c>
    </row>
    <row r="705" spans="4:12" x14ac:dyDescent="0.25">
      <c r="D705" s="3">
        <v>1</v>
      </c>
      <c r="I705">
        <f t="shared" si="42"/>
        <v>-0.2489290813898144</v>
      </c>
      <c r="J705">
        <f t="shared" si="40"/>
        <v>6.1965687561576839E-2</v>
      </c>
      <c r="K705">
        <f t="shared" si="43"/>
        <v>-1.5425061682391571E-2</v>
      </c>
      <c r="L705">
        <f t="shared" si="41"/>
        <v>3.8397464349789585E-3</v>
      </c>
    </row>
    <row r="706" spans="4:12" x14ac:dyDescent="0.25">
      <c r="D706" s="3">
        <v>1</v>
      </c>
      <c r="I706">
        <f t="shared" si="42"/>
        <v>-0.2489290813898144</v>
      </c>
      <c r="J706">
        <f t="shared" si="40"/>
        <v>6.1965687561576839E-2</v>
      </c>
      <c r="K706">
        <f t="shared" si="43"/>
        <v>-1.5425061682391571E-2</v>
      </c>
      <c r="L706">
        <f t="shared" si="41"/>
        <v>3.8397464349789585E-3</v>
      </c>
    </row>
    <row r="707" spans="4:12" x14ac:dyDescent="0.25">
      <c r="D707" s="2">
        <v>1</v>
      </c>
      <c r="I707">
        <f t="shared" si="42"/>
        <v>-0.2489290813898144</v>
      </c>
      <c r="J707">
        <f t="shared" si="40"/>
        <v>6.1965687561576839E-2</v>
      </c>
      <c r="K707">
        <f t="shared" si="43"/>
        <v>-1.5425061682391571E-2</v>
      </c>
      <c r="L707">
        <f t="shared" si="41"/>
        <v>3.8397464349789585E-3</v>
      </c>
    </row>
    <row r="708" spans="4:12" x14ac:dyDescent="0.25">
      <c r="D708" s="3">
        <v>1</v>
      </c>
      <c r="I708">
        <f t="shared" si="42"/>
        <v>-0.2489290813898144</v>
      </c>
      <c r="J708">
        <f t="shared" ref="J708:J771" si="44">I708^2</f>
        <v>6.1965687561576839E-2</v>
      </c>
      <c r="K708">
        <f t="shared" si="43"/>
        <v>-1.5425061682391571E-2</v>
      </c>
      <c r="L708">
        <f t="shared" ref="L708:L771" si="45">I708^4</f>
        <v>3.8397464349789585E-3</v>
      </c>
    </row>
    <row r="709" spans="4:12" x14ac:dyDescent="0.25">
      <c r="D709" s="3">
        <v>1</v>
      </c>
      <c r="I709">
        <f t="shared" ref="I709:I772" si="46">D709-G$3</f>
        <v>-0.2489290813898144</v>
      </c>
      <c r="J709">
        <f t="shared" si="44"/>
        <v>6.1965687561576839E-2</v>
      </c>
      <c r="K709">
        <f t="shared" ref="K709:K772" si="47">I709^3</f>
        <v>-1.5425061682391571E-2</v>
      </c>
      <c r="L709">
        <f t="shared" si="45"/>
        <v>3.8397464349789585E-3</v>
      </c>
    </row>
    <row r="710" spans="4:12" x14ac:dyDescent="0.25">
      <c r="D710" s="2">
        <v>1</v>
      </c>
      <c r="I710">
        <f t="shared" si="46"/>
        <v>-0.2489290813898144</v>
      </c>
      <c r="J710">
        <f t="shared" si="44"/>
        <v>6.1965687561576839E-2</v>
      </c>
      <c r="K710">
        <f t="shared" si="47"/>
        <v>-1.5425061682391571E-2</v>
      </c>
      <c r="L710">
        <f t="shared" si="45"/>
        <v>3.8397464349789585E-3</v>
      </c>
    </row>
    <row r="711" spans="4:12" x14ac:dyDescent="0.25">
      <c r="D711" s="3">
        <v>1</v>
      </c>
      <c r="I711">
        <f t="shared" si="46"/>
        <v>-0.2489290813898144</v>
      </c>
      <c r="J711">
        <f t="shared" si="44"/>
        <v>6.1965687561576839E-2</v>
      </c>
      <c r="K711">
        <f t="shared" si="47"/>
        <v>-1.5425061682391571E-2</v>
      </c>
      <c r="L711">
        <f t="shared" si="45"/>
        <v>3.8397464349789585E-3</v>
      </c>
    </row>
    <row r="712" spans="4:12" x14ac:dyDescent="0.25">
      <c r="D712" s="2">
        <v>1</v>
      </c>
      <c r="I712">
        <f t="shared" si="46"/>
        <v>-0.2489290813898144</v>
      </c>
      <c r="J712">
        <f t="shared" si="44"/>
        <v>6.1965687561576839E-2</v>
      </c>
      <c r="K712">
        <f t="shared" si="47"/>
        <v>-1.5425061682391571E-2</v>
      </c>
      <c r="L712">
        <f t="shared" si="45"/>
        <v>3.8397464349789585E-3</v>
      </c>
    </row>
    <row r="713" spans="4:12" x14ac:dyDescent="0.25">
      <c r="D713" s="3">
        <v>1</v>
      </c>
      <c r="I713">
        <f t="shared" si="46"/>
        <v>-0.2489290813898144</v>
      </c>
      <c r="J713">
        <f t="shared" si="44"/>
        <v>6.1965687561576839E-2</v>
      </c>
      <c r="K713">
        <f t="shared" si="47"/>
        <v>-1.5425061682391571E-2</v>
      </c>
      <c r="L713">
        <f t="shared" si="45"/>
        <v>3.8397464349789585E-3</v>
      </c>
    </row>
    <row r="714" spans="4:12" x14ac:dyDescent="0.25">
      <c r="D714" s="2">
        <v>1</v>
      </c>
      <c r="I714">
        <f t="shared" si="46"/>
        <v>-0.2489290813898144</v>
      </c>
      <c r="J714">
        <f t="shared" si="44"/>
        <v>6.1965687561576839E-2</v>
      </c>
      <c r="K714">
        <f t="shared" si="47"/>
        <v>-1.5425061682391571E-2</v>
      </c>
      <c r="L714">
        <f t="shared" si="45"/>
        <v>3.8397464349789585E-3</v>
      </c>
    </row>
    <row r="715" spans="4:12" x14ac:dyDescent="0.25">
      <c r="D715" s="3">
        <v>1</v>
      </c>
      <c r="I715">
        <f t="shared" si="46"/>
        <v>-0.2489290813898144</v>
      </c>
      <c r="J715">
        <f t="shared" si="44"/>
        <v>6.1965687561576839E-2</v>
      </c>
      <c r="K715">
        <f t="shared" si="47"/>
        <v>-1.5425061682391571E-2</v>
      </c>
      <c r="L715">
        <f t="shared" si="45"/>
        <v>3.8397464349789585E-3</v>
      </c>
    </row>
    <row r="716" spans="4:12" x14ac:dyDescent="0.25">
      <c r="D716" s="2">
        <v>1</v>
      </c>
      <c r="I716">
        <f t="shared" si="46"/>
        <v>-0.2489290813898144</v>
      </c>
      <c r="J716">
        <f t="shared" si="44"/>
        <v>6.1965687561576839E-2</v>
      </c>
      <c r="K716">
        <f t="shared" si="47"/>
        <v>-1.5425061682391571E-2</v>
      </c>
      <c r="L716">
        <f t="shared" si="45"/>
        <v>3.8397464349789585E-3</v>
      </c>
    </row>
    <row r="717" spans="4:12" x14ac:dyDescent="0.25">
      <c r="D717" s="2">
        <v>1</v>
      </c>
      <c r="I717">
        <f t="shared" si="46"/>
        <v>-0.2489290813898144</v>
      </c>
      <c r="J717">
        <f t="shared" si="44"/>
        <v>6.1965687561576839E-2</v>
      </c>
      <c r="K717">
        <f t="shared" si="47"/>
        <v>-1.5425061682391571E-2</v>
      </c>
      <c r="L717">
        <f t="shared" si="45"/>
        <v>3.8397464349789585E-3</v>
      </c>
    </row>
    <row r="718" spans="4:12" x14ac:dyDescent="0.25">
      <c r="D718" s="2">
        <v>1</v>
      </c>
      <c r="I718">
        <f t="shared" si="46"/>
        <v>-0.2489290813898144</v>
      </c>
      <c r="J718">
        <f t="shared" si="44"/>
        <v>6.1965687561576839E-2</v>
      </c>
      <c r="K718">
        <f t="shared" si="47"/>
        <v>-1.5425061682391571E-2</v>
      </c>
      <c r="L718">
        <f t="shared" si="45"/>
        <v>3.8397464349789585E-3</v>
      </c>
    </row>
    <row r="719" spans="4:12" x14ac:dyDescent="0.25">
      <c r="D719" s="3">
        <v>1</v>
      </c>
      <c r="I719">
        <f t="shared" si="46"/>
        <v>-0.2489290813898144</v>
      </c>
      <c r="J719">
        <f t="shared" si="44"/>
        <v>6.1965687561576839E-2</v>
      </c>
      <c r="K719">
        <f t="shared" si="47"/>
        <v>-1.5425061682391571E-2</v>
      </c>
      <c r="L719">
        <f t="shared" si="45"/>
        <v>3.8397464349789585E-3</v>
      </c>
    </row>
    <row r="720" spans="4:12" x14ac:dyDescent="0.25">
      <c r="D720" s="2">
        <v>1</v>
      </c>
      <c r="I720">
        <f t="shared" si="46"/>
        <v>-0.2489290813898144</v>
      </c>
      <c r="J720">
        <f t="shared" si="44"/>
        <v>6.1965687561576839E-2</v>
      </c>
      <c r="K720">
        <f t="shared" si="47"/>
        <v>-1.5425061682391571E-2</v>
      </c>
      <c r="L720">
        <f t="shared" si="45"/>
        <v>3.8397464349789585E-3</v>
      </c>
    </row>
    <row r="721" spans="4:12" x14ac:dyDescent="0.25">
      <c r="D721" s="3">
        <v>1</v>
      </c>
      <c r="I721">
        <f t="shared" si="46"/>
        <v>-0.2489290813898144</v>
      </c>
      <c r="J721">
        <f t="shared" si="44"/>
        <v>6.1965687561576839E-2</v>
      </c>
      <c r="K721">
        <f t="shared" si="47"/>
        <v>-1.5425061682391571E-2</v>
      </c>
      <c r="L721">
        <f t="shared" si="45"/>
        <v>3.8397464349789585E-3</v>
      </c>
    </row>
    <row r="722" spans="4:12" x14ac:dyDescent="0.25">
      <c r="D722" s="2">
        <v>1</v>
      </c>
      <c r="I722">
        <f t="shared" si="46"/>
        <v>-0.2489290813898144</v>
      </c>
      <c r="J722">
        <f t="shared" si="44"/>
        <v>6.1965687561576839E-2</v>
      </c>
      <c r="K722">
        <f t="shared" si="47"/>
        <v>-1.5425061682391571E-2</v>
      </c>
      <c r="L722">
        <f t="shared" si="45"/>
        <v>3.8397464349789585E-3</v>
      </c>
    </row>
    <row r="723" spans="4:12" x14ac:dyDescent="0.25">
      <c r="D723" s="3">
        <v>1</v>
      </c>
      <c r="I723">
        <f t="shared" si="46"/>
        <v>-0.2489290813898144</v>
      </c>
      <c r="J723">
        <f t="shared" si="44"/>
        <v>6.1965687561576839E-2</v>
      </c>
      <c r="K723">
        <f t="shared" si="47"/>
        <v>-1.5425061682391571E-2</v>
      </c>
      <c r="L723">
        <f t="shared" si="45"/>
        <v>3.8397464349789585E-3</v>
      </c>
    </row>
    <row r="724" spans="4:12" x14ac:dyDescent="0.25">
      <c r="D724" s="2">
        <v>1</v>
      </c>
      <c r="I724">
        <f t="shared" si="46"/>
        <v>-0.2489290813898144</v>
      </c>
      <c r="J724">
        <f t="shared" si="44"/>
        <v>6.1965687561576839E-2</v>
      </c>
      <c r="K724">
        <f t="shared" si="47"/>
        <v>-1.5425061682391571E-2</v>
      </c>
      <c r="L724">
        <f t="shared" si="45"/>
        <v>3.8397464349789585E-3</v>
      </c>
    </row>
    <row r="725" spans="4:12" x14ac:dyDescent="0.25">
      <c r="D725" s="3">
        <v>1</v>
      </c>
      <c r="I725">
        <f t="shared" si="46"/>
        <v>-0.2489290813898144</v>
      </c>
      <c r="J725">
        <f t="shared" si="44"/>
        <v>6.1965687561576839E-2</v>
      </c>
      <c r="K725">
        <f t="shared" si="47"/>
        <v>-1.5425061682391571E-2</v>
      </c>
      <c r="L725">
        <f t="shared" si="45"/>
        <v>3.8397464349789585E-3</v>
      </c>
    </row>
    <row r="726" spans="4:12" x14ac:dyDescent="0.25">
      <c r="D726" s="3">
        <v>1</v>
      </c>
      <c r="I726">
        <f t="shared" si="46"/>
        <v>-0.2489290813898144</v>
      </c>
      <c r="J726">
        <f t="shared" si="44"/>
        <v>6.1965687561576839E-2</v>
      </c>
      <c r="K726">
        <f t="shared" si="47"/>
        <v>-1.5425061682391571E-2</v>
      </c>
      <c r="L726">
        <f t="shared" si="45"/>
        <v>3.8397464349789585E-3</v>
      </c>
    </row>
    <row r="727" spans="4:12" x14ac:dyDescent="0.25">
      <c r="D727" s="2">
        <v>1</v>
      </c>
      <c r="I727">
        <f t="shared" si="46"/>
        <v>-0.2489290813898144</v>
      </c>
      <c r="J727">
        <f t="shared" si="44"/>
        <v>6.1965687561576839E-2</v>
      </c>
      <c r="K727">
        <f t="shared" si="47"/>
        <v>-1.5425061682391571E-2</v>
      </c>
      <c r="L727">
        <f t="shared" si="45"/>
        <v>3.8397464349789585E-3</v>
      </c>
    </row>
    <row r="728" spans="4:12" x14ac:dyDescent="0.25">
      <c r="D728" s="3">
        <v>1</v>
      </c>
      <c r="I728">
        <f t="shared" si="46"/>
        <v>-0.2489290813898144</v>
      </c>
      <c r="J728">
        <f t="shared" si="44"/>
        <v>6.1965687561576839E-2</v>
      </c>
      <c r="K728">
        <f t="shared" si="47"/>
        <v>-1.5425061682391571E-2</v>
      </c>
      <c r="L728">
        <f t="shared" si="45"/>
        <v>3.8397464349789585E-3</v>
      </c>
    </row>
    <row r="729" spans="4:12" x14ac:dyDescent="0.25">
      <c r="D729" s="2">
        <v>1</v>
      </c>
      <c r="I729">
        <f t="shared" si="46"/>
        <v>-0.2489290813898144</v>
      </c>
      <c r="J729">
        <f t="shared" si="44"/>
        <v>6.1965687561576839E-2</v>
      </c>
      <c r="K729">
        <f t="shared" si="47"/>
        <v>-1.5425061682391571E-2</v>
      </c>
      <c r="L729">
        <f t="shared" si="45"/>
        <v>3.8397464349789585E-3</v>
      </c>
    </row>
    <row r="730" spans="4:12" x14ac:dyDescent="0.25">
      <c r="D730" s="3">
        <v>1</v>
      </c>
      <c r="I730">
        <f t="shared" si="46"/>
        <v>-0.2489290813898144</v>
      </c>
      <c r="J730">
        <f t="shared" si="44"/>
        <v>6.1965687561576839E-2</v>
      </c>
      <c r="K730">
        <f t="shared" si="47"/>
        <v>-1.5425061682391571E-2</v>
      </c>
      <c r="L730">
        <f t="shared" si="45"/>
        <v>3.8397464349789585E-3</v>
      </c>
    </row>
    <row r="731" spans="4:12" x14ac:dyDescent="0.25">
      <c r="D731" s="2">
        <v>1</v>
      </c>
      <c r="I731">
        <f t="shared" si="46"/>
        <v>-0.2489290813898144</v>
      </c>
      <c r="J731">
        <f t="shared" si="44"/>
        <v>6.1965687561576839E-2</v>
      </c>
      <c r="K731">
        <f t="shared" si="47"/>
        <v>-1.5425061682391571E-2</v>
      </c>
      <c r="L731">
        <f t="shared" si="45"/>
        <v>3.8397464349789585E-3</v>
      </c>
    </row>
    <row r="732" spans="4:12" x14ac:dyDescent="0.25">
      <c r="D732" s="3">
        <v>1</v>
      </c>
      <c r="I732">
        <f t="shared" si="46"/>
        <v>-0.2489290813898144</v>
      </c>
      <c r="J732">
        <f t="shared" si="44"/>
        <v>6.1965687561576839E-2</v>
      </c>
      <c r="K732">
        <f t="shared" si="47"/>
        <v>-1.5425061682391571E-2</v>
      </c>
      <c r="L732">
        <f t="shared" si="45"/>
        <v>3.8397464349789585E-3</v>
      </c>
    </row>
    <row r="733" spans="4:12" x14ac:dyDescent="0.25">
      <c r="D733" s="3">
        <v>1</v>
      </c>
      <c r="I733">
        <f t="shared" si="46"/>
        <v>-0.2489290813898144</v>
      </c>
      <c r="J733">
        <f t="shared" si="44"/>
        <v>6.1965687561576839E-2</v>
      </c>
      <c r="K733">
        <f t="shared" si="47"/>
        <v>-1.5425061682391571E-2</v>
      </c>
      <c r="L733">
        <f t="shared" si="45"/>
        <v>3.8397464349789585E-3</v>
      </c>
    </row>
    <row r="734" spans="4:12" x14ac:dyDescent="0.25">
      <c r="D734" s="2">
        <v>1</v>
      </c>
      <c r="I734">
        <f t="shared" si="46"/>
        <v>-0.2489290813898144</v>
      </c>
      <c r="J734">
        <f t="shared" si="44"/>
        <v>6.1965687561576839E-2</v>
      </c>
      <c r="K734">
        <f t="shared" si="47"/>
        <v>-1.5425061682391571E-2</v>
      </c>
      <c r="L734">
        <f t="shared" si="45"/>
        <v>3.8397464349789585E-3</v>
      </c>
    </row>
    <row r="735" spans="4:12" x14ac:dyDescent="0.25">
      <c r="D735" s="3">
        <v>1</v>
      </c>
      <c r="I735">
        <f t="shared" si="46"/>
        <v>-0.2489290813898144</v>
      </c>
      <c r="J735">
        <f t="shared" si="44"/>
        <v>6.1965687561576839E-2</v>
      </c>
      <c r="K735">
        <f t="shared" si="47"/>
        <v>-1.5425061682391571E-2</v>
      </c>
      <c r="L735">
        <f t="shared" si="45"/>
        <v>3.8397464349789585E-3</v>
      </c>
    </row>
    <row r="736" spans="4:12" x14ac:dyDescent="0.25">
      <c r="D736" s="2">
        <v>1</v>
      </c>
      <c r="I736">
        <f t="shared" si="46"/>
        <v>-0.2489290813898144</v>
      </c>
      <c r="J736">
        <f t="shared" si="44"/>
        <v>6.1965687561576839E-2</v>
      </c>
      <c r="K736">
        <f t="shared" si="47"/>
        <v>-1.5425061682391571E-2</v>
      </c>
      <c r="L736">
        <f t="shared" si="45"/>
        <v>3.8397464349789585E-3</v>
      </c>
    </row>
    <row r="737" spans="4:12" x14ac:dyDescent="0.25">
      <c r="D737" s="3">
        <v>1</v>
      </c>
      <c r="I737">
        <f t="shared" si="46"/>
        <v>-0.2489290813898144</v>
      </c>
      <c r="J737">
        <f t="shared" si="44"/>
        <v>6.1965687561576839E-2</v>
      </c>
      <c r="K737">
        <f t="shared" si="47"/>
        <v>-1.5425061682391571E-2</v>
      </c>
      <c r="L737">
        <f t="shared" si="45"/>
        <v>3.8397464349789585E-3</v>
      </c>
    </row>
    <row r="738" spans="4:12" x14ac:dyDescent="0.25">
      <c r="D738" s="2">
        <v>1</v>
      </c>
      <c r="I738">
        <f t="shared" si="46"/>
        <v>-0.2489290813898144</v>
      </c>
      <c r="J738">
        <f t="shared" si="44"/>
        <v>6.1965687561576839E-2</v>
      </c>
      <c r="K738">
        <f t="shared" si="47"/>
        <v>-1.5425061682391571E-2</v>
      </c>
      <c r="L738">
        <f t="shared" si="45"/>
        <v>3.8397464349789585E-3</v>
      </c>
    </row>
    <row r="739" spans="4:12" x14ac:dyDescent="0.25">
      <c r="D739" s="3">
        <v>1</v>
      </c>
      <c r="I739">
        <f t="shared" si="46"/>
        <v>-0.2489290813898144</v>
      </c>
      <c r="J739">
        <f t="shared" si="44"/>
        <v>6.1965687561576839E-2</v>
      </c>
      <c r="K739">
        <f t="shared" si="47"/>
        <v>-1.5425061682391571E-2</v>
      </c>
      <c r="L739">
        <f t="shared" si="45"/>
        <v>3.8397464349789585E-3</v>
      </c>
    </row>
    <row r="740" spans="4:12" x14ac:dyDescent="0.25">
      <c r="D740" s="2">
        <v>1</v>
      </c>
      <c r="I740">
        <f t="shared" si="46"/>
        <v>-0.2489290813898144</v>
      </c>
      <c r="J740">
        <f t="shared" si="44"/>
        <v>6.1965687561576839E-2</v>
      </c>
      <c r="K740">
        <f t="shared" si="47"/>
        <v>-1.5425061682391571E-2</v>
      </c>
      <c r="L740">
        <f t="shared" si="45"/>
        <v>3.8397464349789585E-3</v>
      </c>
    </row>
    <row r="741" spans="4:12" x14ac:dyDescent="0.25">
      <c r="D741" s="3">
        <v>1</v>
      </c>
      <c r="I741">
        <f t="shared" si="46"/>
        <v>-0.2489290813898144</v>
      </c>
      <c r="J741">
        <f t="shared" si="44"/>
        <v>6.1965687561576839E-2</v>
      </c>
      <c r="K741">
        <f t="shared" si="47"/>
        <v>-1.5425061682391571E-2</v>
      </c>
      <c r="L741">
        <f t="shared" si="45"/>
        <v>3.8397464349789585E-3</v>
      </c>
    </row>
    <row r="742" spans="4:12" x14ac:dyDescent="0.25">
      <c r="D742" s="2">
        <v>1</v>
      </c>
      <c r="I742">
        <f t="shared" si="46"/>
        <v>-0.2489290813898144</v>
      </c>
      <c r="J742">
        <f t="shared" si="44"/>
        <v>6.1965687561576839E-2</v>
      </c>
      <c r="K742">
        <f t="shared" si="47"/>
        <v>-1.5425061682391571E-2</v>
      </c>
      <c r="L742">
        <f t="shared" si="45"/>
        <v>3.8397464349789585E-3</v>
      </c>
    </row>
    <row r="743" spans="4:12" x14ac:dyDescent="0.25">
      <c r="D743" s="3">
        <v>1</v>
      </c>
      <c r="I743">
        <f t="shared" si="46"/>
        <v>-0.2489290813898144</v>
      </c>
      <c r="J743">
        <f t="shared" si="44"/>
        <v>6.1965687561576839E-2</v>
      </c>
      <c r="K743">
        <f t="shared" si="47"/>
        <v>-1.5425061682391571E-2</v>
      </c>
      <c r="L743">
        <f t="shared" si="45"/>
        <v>3.8397464349789585E-3</v>
      </c>
    </row>
    <row r="744" spans="4:12" x14ac:dyDescent="0.25">
      <c r="D744" s="2">
        <v>1</v>
      </c>
      <c r="I744">
        <f t="shared" si="46"/>
        <v>-0.2489290813898144</v>
      </c>
      <c r="J744">
        <f t="shared" si="44"/>
        <v>6.1965687561576839E-2</v>
      </c>
      <c r="K744">
        <f t="shared" si="47"/>
        <v>-1.5425061682391571E-2</v>
      </c>
      <c r="L744">
        <f t="shared" si="45"/>
        <v>3.8397464349789585E-3</v>
      </c>
    </row>
    <row r="745" spans="4:12" x14ac:dyDescent="0.25">
      <c r="D745" s="3">
        <v>1</v>
      </c>
      <c r="I745">
        <f t="shared" si="46"/>
        <v>-0.2489290813898144</v>
      </c>
      <c r="J745">
        <f t="shared" si="44"/>
        <v>6.1965687561576839E-2</v>
      </c>
      <c r="K745">
        <f t="shared" si="47"/>
        <v>-1.5425061682391571E-2</v>
      </c>
      <c r="L745">
        <f t="shared" si="45"/>
        <v>3.8397464349789585E-3</v>
      </c>
    </row>
    <row r="746" spans="4:12" x14ac:dyDescent="0.25">
      <c r="D746" s="2">
        <v>1</v>
      </c>
      <c r="I746">
        <f t="shared" si="46"/>
        <v>-0.2489290813898144</v>
      </c>
      <c r="J746">
        <f t="shared" si="44"/>
        <v>6.1965687561576839E-2</v>
      </c>
      <c r="K746">
        <f t="shared" si="47"/>
        <v>-1.5425061682391571E-2</v>
      </c>
      <c r="L746">
        <f t="shared" si="45"/>
        <v>3.8397464349789585E-3</v>
      </c>
    </row>
    <row r="747" spans="4:12" x14ac:dyDescent="0.25">
      <c r="D747" s="3">
        <v>1</v>
      </c>
      <c r="I747">
        <f t="shared" si="46"/>
        <v>-0.2489290813898144</v>
      </c>
      <c r="J747">
        <f t="shared" si="44"/>
        <v>6.1965687561576839E-2</v>
      </c>
      <c r="K747">
        <f t="shared" si="47"/>
        <v>-1.5425061682391571E-2</v>
      </c>
      <c r="L747">
        <f t="shared" si="45"/>
        <v>3.8397464349789585E-3</v>
      </c>
    </row>
    <row r="748" spans="4:12" x14ac:dyDescent="0.25">
      <c r="D748" s="2">
        <v>1</v>
      </c>
      <c r="I748">
        <f t="shared" si="46"/>
        <v>-0.2489290813898144</v>
      </c>
      <c r="J748">
        <f t="shared" si="44"/>
        <v>6.1965687561576839E-2</v>
      </c>
      <c r="K748">
        <f t="shared" si="47"/>
        <v>-1.5425061682391571E-2</v>
      </c>
      <c r="L748">
        <f t="shared" si="45"/>
        <v>3.8397464349789585E-3</v>
      </c>
    </row>
    <row r="749" spans="4:12" x14ac:dyDescent="0.25">
      <c r="D749" s="3">
        <v>1</v>
      </c>
      <c r="I749">
        <f t="shared" si="46"/>
        <v>-0.2489290813898144</v>
      </c>
      <c r="J749">
        <f t="shared" si="44"/>
        <v>6.1965687561576839E-2</v>
      </c>
      <c r="K749">
        <f t="shared" si="47"/>
        <v>-1.5425061682391571E-2</v>
      </c>
      <c r="L749">
        <f t="shared" si="45"/>
        <v>3.8397464349789585E-3</v>
      </c>
    </row>
    <row r="750" spans="4:12" x14ac:dyDescent="0.25">
      <c r="D750" s="2">
        <v>1</v>
      </c>
      <c r="I750">
        <f t="shared" si="46"/>
        <v>-0.2489290813898144</v>
      </c>
      <c r="J750">
        <f t="shared" si="44"/>
        <v>6.1965687561576839E-2</v>
      </c>
      <c r="K750">
        <f t="shared" si="47"/>
        <v>-1.5425061682391571E-2</v>
      </c>
      <c r="L750">
        <f t="shared" si="45"/>
        <v>3.8397464349789585E-3</v>
      </c>
    </row>
    <row r="751" spans="4:12" x14ac:dyDescent="0.25">
      <c r="D751" s="3">
        <v>1</v>
      </c>
      <c r="I751">
        <f t="shared" si="46"/>
        <v>-0.2489290813898144</v>
      </c>
      <c r="J751">
        <f t="shared" si="44"/>
        <v>6.1965687561576839E-2</v>
      </c>
      <c r="K751">
        <f t="shared" si="47"/>
        <v>-1.5425061682391571E-2</v>
      </c>
      <c r="L751">
        <f t="shared" si="45"/>
        <v>3.8397464349789585E-3</v>
      </c>
    </row>
    <row r="752" spans="4:12" x14ac:dyDescent="0.25">
      <c r="D752" s="2">
        <v>1</v>
      </c>
      <c r="I752">
        <f t="shared" si="46"/>
        <v>-0.2489290813898144</v>
      </c>
      <c r="J752">
        <f t="shared" si="44"/>
        <v>6.1965687561576839E-2</v>
      </c>
      <c r="K752">
        <f t="shared" si="47"/>
        <v>-1.5425061682391571E-2</v>
      </c>
      <c r="L752">
        <f t="shared" si="45"/>
        <v>3.8397464349789585E-3</v>
      </c>
    </row>
    <row r="753" spans="4:12" x14ac:dyDescent="0.25">
      <c r="D753" s="3">
        <v>1</v>
      </c>
      <c r="I753">
        <f t="shared" si="46"/>
        <v>-0.2489290813898144</v>
      </c>
      <c r="J753">
        <f t="shared" si="44"/>
        <v>6.1965687561576839E-2</v>
      </c>
      <c r="K753">
        <f t="shared" si="47"/>
        <v>-1.5425061682391571E-2</v>
      </c>
      <c r="L753">
        <f t="shared" si="45"/>
        <v>3.8397464349789585E-3</v>
      </c>
    </row>
    <row r="754" spans="4:12" x14ac:dyDescent="0.25">
      <c r="D754" s="3">
        <v>1</v>
      </c>
      <c r="I754">
        <f t="shared" si="46"/>
        <v>-0.2489290813898144</v>
      </c>
      <c r="J754">
        <f t="shared" si="44"/>
        <v>6.1965687561576839E-2</v>
      </c>
      <c r="K754">
        <f t="shared" si="47"/>
        <v>-1.5425061682391571E-2</v>
      </c>
      <c r="L754">
        <f t="shared" si="45"/>
        <v>3.8397464349789585E-3</v>
      </c>
    </row>
    <row r="755" spans="4:12" x14ac:dyDescent="0.25">
      <c r="D755" s="2">
        <v>1</v>
      </c>
      <c r="I755">
        <f t="shared" si="46"/>
        <v>-0.2489290813898144</v>
      </c>
      <c r="J755">
        <f t="shared" si="44"/>
        <v>6.1965687561576839E-2</v>
      </c>
      <c r="K755">
        <f t="shared" si="47"/>
        <v>-1.5425061682391571E-2</v>
      </c>
      <c r="L755">
        <f t="shared" si="45"/>
        <v>3.8397464349789585E-3</v>
      </c>
    </row>
    <row r="756" spans="4:12" x14ac:dyDescent="0.25">
      <c r="D756" s="2">
        <v>1</v>
      </c>
      <c r="I756">
        <f t="shared" si="46"/>
        <v>-0.2489290813898144</v>
      </c>
      <c r="J756">
        <f t="shared" si="44"/>
        <v>6.1965687561576839E-2</v>
      </c>
      <c r="K756">
        <f t="shared" si="47"/>
        <v>-1.5425061682391571E-2</v>
      </c>
      <c r="L756">
        <f t="shared" si="45"/>
        <v>3.8397464349789585E-3</v>
      </c>
    </row>
    <row r="757" spans="4:12" x14ac:dyDescent="0.25">
      <c r="D757" s="3">
        <v>1</v>
      </c>
      <c r="I757">
        <f t="shared" si="46"/>
        <v>-0.2489290813898144</v>
      </c>
      <c r="J757">
        <f t="shared" si="44"/>
        <v>6.1965687561576839E-2</v>
      </c>
      <c r="K757">
        <f t="shared" si="47"/>
        <v>-1.5425061682391571E-2</v>
      </c>
      <c r="L757">
        <f t="shared" si="45"/>
        <v>3.8397464349789585E-3</v>
      </c>
    </row>
    <row r="758" spans="4:12" x14ac:dyDescent="0.25">
      <c r="D758" s="2">
        <v>1</v>
      </c>
      <c r="I758">
        <f t="shared" si="46"/>
        <v>-0.2489290813898144</v>
      </c>
      <c r="J758">
        <f t="shared" si="44"/>
        <v>6.1965687561576839E-2</v>
      </c>
      <c r="K758">
        <f t="shared" si="47"/>
        <v>-1.5425061682391571E-2</v>
      </c>
      <c r="L758">
        <f t="shared" si="45"/>
        <v>3.8397464349789585E-3</v>
      </c>
    </row>
    <row r="759" spans="4:12" x14ac:dyDescent="0.25">
      <c r="D759" s="3">
        <v>1</v>
      </c>
      <c r="I759">
        <f t="shared" si="46"/>
        <v>-0.2489290813898144</v>
      </c>
      <c r="J759">
        <f t="shared" si="44"/>
        <v>6.1965687561576839E-2</v>
      </c>
      <c r="K759">
        <f t="shared" si="47"/>
        <v>-1.5425061682391571E-2</v>
      </c>
      <c r="L759">
        <f t="shared" si="45"/>
        <v>3.8397464349789585E-3</v>
      </c>
    </row>
    <row r="760" spans="4:12" x14ac:dyDescent="0.25">
      <c r="D760" s="2">
        <v>1</v>
      </c>
      <c r="I760">
        <f t="shared" si="46"/>
        <v>-0.2489290813898144</v>
      </c>
      <c r="J760">
        <f t="shared" si="44"/>
        <v>6.1965687561576839E-2</v>
      </c>
      <c r="K760">
        <f t="shared" si="47"/>
        <v>-1.5425061682391571E-2</v>
      </c>
      <c r="L760">
        <f t="shared" si="45"/>
        <v>3.8397464349789585E-3</v>
      </c>
    </row>
    <row r="761" spans="4:12" x14ac:dyDescent="0.25">
      <c r="D761" s="3">
        <v>1</v>
      </c>
      <c r="I761">
        <f t="shared" si="46"/>
        <v>-0.2489290813898144</v>
      </c>
      <c r="J761">
        <f t="shared" si="44"/>
        <v>6.1965687561576839E-2</v>
      </c>
      <c r="K761">
        <f t="shared" si="47"/>
        <v>-1.5425061682391571E-2</v>
      </c>
      <c r="L761">
        <f t="shared" si="45"/>
        <v>3.8397464349789585E-3</v>
      </c>
    </row>
    <row r="762" spans="4:12" x14ac:dyDescent="0.25">
      <c r="D762" s="2">
        <v>1</v>
      </c>
      <c r="I762">
        <f t="shared" si="46"/>
        <v>-0.2489290813898144</v>
      </c>
      <c r="J762">
        <f t="shared" si="44"/>
        <v>6.1965687561576839E-2</v>
      </c>
      <c r="K762">
        <f t="shared" si="47"/>
        <v>-1.5425061682391571E-2</v>
      </c>
      <c r="L762">
        <f t="shared" si="45"/>
        <v>3.8397464349789585E-3</v>
      </c>
    </row>
    <row r="763" spans="4:12" x14ac:dyDescent="0.25">
      <c r="D763" s="3">
        <v>1</v>
      </c>
      <c r="I763">
        <f t="shared" si="46"/>
        <v>-0.2489290813898144</v>
      </c>
      <c r="J763">
        <f t="shared" si="44"/>
        <v>6.1965687561576839E-2</v>
      </c>
      <c r="K763">
        <f t="shared" si="47"/>
        <v>-1.5425061682391571E-2</v>
      </c>
      <c r="L763">
        <f t="shared" si="45"/>
        <v>3.8397464349789585E-3</v>
      </c>
    </row>
    <row r="764" spans="4:12" x14ac:dyDescent="0.25">
      <c r="D764" s="2">
        <v>1</v>
      </c>
      <c r="I764">
        <f t="shared" si="46"/>
        <v>-0.2489290813898144</v>
      </c>
      <c r="J764">
        <f t="shared" si="44"/>
        <v>6.1965687561576839E-2</v>
      </c>
      <c r="K764">
        <f t="shared" si="47"/>
        <v>-1.5425061682391571E-2</v>
      </c>
      <c r="L764">
        <f t="shared" si="45"/>
        <v>3.8397464349789585E-3</v>
      </c>
    </row>
    <row r="765" spans="4:12" x14ac:dyDescent="0.25">
      <c r="D765" s="3">
        <v>1</v>
      </c>
      <c r="I765">
        <f t="shared" si="46"/>
        <v>-0.2489290813898144</v>
      </c>
      <c r="J765">
        <f t="shared" si="44"/>
        <v>6.1965687561576839E-2</v>
      </c>
      <c r="K765">
        <f t="shared" si="47"/>
        <v>-1.5425061682391571E-2</v>
      </c>
      <c r="L765">
        <f t="shared" si="45"/>
        <v>3.8397464349789585E-3</v>
      </c>
    </row>
    <row r="766" spans="4:12" x14ac:dyDescent="0.25">
      <c r="D766" s="2">
        <v>1</v>
      </c>
      <c r="I766">
        <f t="shared" si="46"/>
        <v>-0.2489290813898144</v>
      </c>
      <c r="J766">
        <f t="shared" si="44"/>
        <v>6.1965687561576839E-2</v>
      </c>
      <c r="K766">
        <f t="shared" si="47"/>
        <v>-1.5425061682391571E-2</v>
      </c>
      <c r="L766">
        <f t="shared" si="45"/>
        <v>3.8397464349789585E-3</v>
      </c>
    </row>
    <row r="767" spans="4:12" x14ac:dyDescent="0.25">
      <c r="D767" s="3">
        <v>1</v>
      </c>
      <c r="I767">
        <f t="shared" si="46"/>
        <v>-0.2489290813898144</v>
      </c>
      <c r="J767">
        <f t="shared" si="44"/>
        <v>6.1965687561576839E-2</v>
      </c>
      <c r="K767">
        <f t="shared" si="47"/>
        <v>-1.5425061682391571E-2</v>
      </c>
      <c r="L767">
        <f t="shared" si="45"/>
        <v>3.8397464349789585E-3</v>
      </c>
    </row>
    <row r="768" spans="4:12" x14ac:dyDescent="0.25">
      <c r="D768" s="3">
        <v>1</v>
      </c>
      <c r="I768">
        <f t="shared" si="46"/>
        <v>-0.2489290813898144</v>
      </c>
      <c r="J768">
        <f t="shared" si="44"/>
        <v>6.1965687561576839E-2</v>
      </c>
      <c r="K768">
        <f t="shared" si="47"/>
        <v>-1.5425061682391571E-2</v>
      </c>
      <c r="L768">
        <f t="shared" si="45"/>
        <v>3.8397464349789585E-3</v>
      </c>
    </row>
    <row r="769" spans="4:12" x14ac:dyDescent="0.25">
      <c r="D769" s="2">
        <v>1</v>
      </c>
      <c r="I769">
        <f t="shared" si="46"/>
        <v>-0.2489290813898144</v>
      </c>
      <c r="J769">
        <f t="shared" si="44"/>
        <v>6.1965687561576839E-2</v>
      </c>
      <c r="K769">
        <f t="shared" si="47"/>
        <v>-1.5425061682391571E-2</v>
      </c>
      <c r="L769">
        <f t="shared" si="45"/>
        <v>3.8397464349789585E-3</v>
      </c>
    </row>
    <row r="770" spans="4:12" x14ac:dyDescent="0.25">
      <c r="D770" s="3">
        <v>1</v>
      </c>
      <c r="I770">
        <f t="shared" si="46"/>
        <v>-0.2489290813898144</v>
      </c>
      <c r="J770">
        <f t="shared" si="44"/>
        <v>6.1965687561576839E-2</v>
      </c>
      <c r="K770">
        <f t="shared" si="47"/>
        <v>-1.5425061682391571E-2</v>
      </c>
      <c r="L770">
        <f t="shared" si="45"/>
        <v>3.8397464349789585E-3</v>
      </c>
    </row>
    <row r="771" spans="4:12" x14ac:dyDescent="0.25">
      <c r="D771" s="2">
        <v>1</v>
      </c>
      <c r="I771">
        <f t="shared" si="46"/>
        <v>-0.2489290813898144</v>
      </c>
      <c r="J771">
        <f t="shared" si="44"/>
        <v>6.1965687561576839E-2</v>
      </c>
      <c r="K771">
        <f t="shared" si="47"/>
        <v>-1.5425061682391571E-2</v>
      </c>
      <c r="L771">
        <f t="shared" si="45"/>
        <v>3.8397464349789585E-3</v>
      </c>
    </row>
    <row r="772" spans="4:12" x14ac:dyDescent="0.25">
      <c r="D772" s="3">
        <v>1</v>
      </c>
      <c r="I772">
        <f t="shared" si="46"/>
        <v>-0.2489290813898144</v>
      </c>
      <c r="J772">
        <f t="shared" ref="J772:J835" si="48">I772^2</f>
        <v>6.1965687561576839E-2</v>
      </c>
      <c r="K772">
        <f t="shared" si="47"/>
        <v>-1.5425061682391571E-2</v>
      </c>
      <c r="L772">
        <f t="shared" ref="L772:L835" si="49">I772^4</f>
        <v>3.8397464349789585E-3</v>
      </c>
    </row>
    <row r="773" spans="4:12" x14ac:dyDescent="0.25">
      <c r="D773" s="2">
        <v>1</v>
      </c>
      <c r="I773">
        <f t="shared" ref="I773:I836" si="50">D773-G$3</f>
        <v>-0.2489290813898144</v>
      </c>
      <c r="J773">
        <f t="shared" si="48"/>
        <v>6.1965687561576839E-2</v>
      </c>
      <c r="K773">
        <f t="shared" ref="K773:K836" si="51">I773^3</f>
        <v>-1.5425061682391571E-2</v>
      </c>
      <c r="L773">
        <f t="shared" si="49"/>
        <v>3.8397464349789585E-3</v>
      </c>
    </row>
    <row r="774" spans="4:12" x14ac:dyDescent="0.25">
      <c r="D774" s="3">
        <v>1</v>
      </c>
      <c r="I774">
        <f t="shared" si="50"/>
        <v>-0.2489290813898144</v>
      </c>
      <c r="J774">
        <f t="shared" si="48"/>
        <v>6.1965687561576839E-2</v>
      </c>
      <c r="K774">
        <f t="shared" si="51"/>
        <v>-1.5425061682391571E-2</v>
      </c>
      <c r="L774">
        <f t="shared" si="49"/>
        <v>3.8397464349789585E-3</v>
      </c>
    </row>
    <row r="775" spans="4:12" x14ac:dyDescent="0.25">
      <c r="D775" s="2">
        <v>1</v>
      </c>
      <c r="I775">
        <f t="shared" si="50"/>
        <v>-0.2489290813898144</v>
      </c>
      <c r="J775">
        <f t="shared" si="48"/>
        <v>6.1965687561576839E-2</v>
      </c>
      <c r="K775">
        <f t="shared" si="51"/>
        <v>-1.5425061682391571E-2</v>
      </c>
      <c r="L775">
        <f t="shared" si="49"/>
        <v>3.8397464349789585E-3</v>
      </c>
    </row>
    <row r="776" spans="4:12" x14ac:dyDescent="0.25">
      <c r="D776" s="3">
        <v>1</v>
      </c>
      <c r="I776">
        <f t="shared" si="50"/>
        <v>-0.2489290813898144</v>
      </c>
      <c r="J776">
        <f t="shared" si="48"/>
        <v>6.1965687561576839E-2</v>
      </c>
      <c r="K776">
        <f t="shared" si="51"/>
        <v>-1.5425061682391571E-2</v>
      </c>
      <c r="L776">
        <f t="shared" si="49"/>
        <v>3.8397464349789585E-3</v>
      </c>
    </row>
    <row r="777" spans="4:12" x14ac:dyDescent="0.25">
      <c r="D777" s="2">
        <v>1</v>
      </c>
      <c r="I777">
        <f t="shared" si="50"/>
        <v>-0.2489290813898144</v>
      </c>
      <c r="J777">
        <f t="shared" si="48"/>
        <v>6.1965687561576839E-2</v>
      </c>
      <c r="K777">
        <f t="shared" si="51"/>
        <v>-1.5425061682391571E-2</v>
      </c>
      <c r="L777">
        <f t="shared" si="49"/>
        <v>3.8397464349789585E-3</v>
      </c>
    </row>
    <row r="778" spans="4:12" x14ac:dyDescent="0.25">
      <c r="D778" s="3">
        <v>1</v>
      </c>
      <c r="I778">
        <f t="shared" si="50"/>
        <v>-0.2489290813898144</v>
      </c>
      <c r="J778">
        <f t="shared" si="48"/>
        <v>6.1965687561576839E-2</v>
      </c>
      <c r="K778">
        <f t="shared" si="51"/>
        <v>-1.5425061682391571E-2</v>
      </c>
      <c r="L778">
        <f t="shared" si="49"/>
        <v>3.8397464349789585E-3</v>
      </c>
    </row>
    <row r="779" spans="4:12" x14ac:dyDescent="0.25">
      <c r="D779" s="2">
        <v>1</v>
      </c>
      <c r="I779">
        <f t="shared" si="50"/>
        <v>-0.2489290813898144</v>
      </c>
      <c r="J779">
        <f t="shared" si="48"/>
        <v>6.1965687561576839E-2</v>
      </c>
      <c r="K779">
        <f t="shared" si="51"/>
        <v>-1.5425061682391571E-2</v>
      </c>
      <c r="L779">
        <f t="shared" si="49"/>
        <v>3.8397464349789585E-3</v>
      </c>
    </row>
    <row r="780" spans="4:12" x14ac:dyDescent="0.25">
      <c r="D780" s="3">
        <v>1</v>
      </c>
      <c r="I780">
        <f t="shared" si="50"/>
        <v>-0.2489290813898144</v>
      </c>
      <c r="J780">
        <f t="shared" si="48"/>
        <v>6.1965687561576839E-2</v>
      </c>
      <c r="K780">
        <f t="shared" si="51"/>
        <v>-1.5425061682391571E-2</v>
      </c>
      <c r="L780">
        <f t="shared" si="49"/>
        <v>3.8397464349789585E-3</v>
      </c>
    </row>
    <row r="781" spans="4:12" x14ac:dyDescent="0.25">
      <c r="D781" s="2">
        <v>1</v>
      </c>
      <c r="I781">
        <f t="shared" si="50"/>
        <v>-0.2489290813898144</v>
      </c>
      <c r="J781">
        <f t="shared" si="48"/>
        <v>6.1965687561576839E-2</v>
      </c>
      <c r="K781">
        <f t="shared" si="51"/>
        <v>-1.5425061682391571E-2</v>
      </c>
      <c r="L781">
        <f t="shared" si="49"/>
        <v>3.8397464349789585E-3</v>
      </c>
    </row>
    <row r="782" spans="4:12" x14ac:dyDescent="0.25">
      <c r="D782" s="3">
        <v>1</v>
      </c>
      <c r="I782">
        <f t="shared" si="50"/>
        <v>-0.2489290813898144</v>
      </c>
      <c r="J782">
        <f t="shared" si="48"/>
        <v>6.1965687561576839E-2</v>
      </c>
      <c r="K782">
        <f t="shared" si="51"/>
        <v>-1.5425061682391571E-2</v>
      </c>
      <c r="L782">
        <f t="shared" si="49"/>
        <v>3.8397464349789585E-3</v>
      </c>
    </row>
    <row r="783" spans="4:12" x14ac:dyDescent="0.25">
      <c r="D783" s="2">
        <v>1</v>
      </c>
      <c r="I783">
        <f t="shared" si="50"/>
        <v>-0.2489290813898144</v>
      </c>
      <c r="J783">
        <f t="shared" si="48"/>
        <v>6.1965687561576839E-2</v>
      </c>
      <c r="K783">
        <f t="shared" si="51"/>
        <v>-1.5425061682391571E-2</v>
      </c>
      <c r="L783">
        <f t="shared" si="49"/>
        <v>3.8397464349789585E-3</v>
      </c>
    </row>
    <row r="784" spans="4:12" x14ac:dyDescent="0.25">
      <c r="D784" s="3">
        <v>1</v>
      </c>
      <c r="I784">
        <f t="shared" si="50"/>
        <v>-0.2489290813898144</v>
      </c>
      <c r="J784">
        <f t="shared" si="48"/>
        <v>6.1965687561576839E-2</v>
      </c>
      <c r="K784">
        <f t="shared" si="51"/>
        <v>-1.5425061682391571E-2</v>
      </c>
      <c r="L784">
        <f t="shared" si="49"/>
        <v>3.8397464349789585E-3</v>
      </c>
    </row>
    <row r="785" spans="4:12" x14ac:dyDescent="0.25">
      <c r="D785" s="2">
        <v>1</v>
      </c>
      <c r="I785">
        <f t="shared" si="50"/>
        <v>-0.2489290813898144</v>
      </c>
      <c r="J785">
        <f t="shared" si="48"/>
        <v>6.1965687561576839E-2</v>
      </c>
      <c r="K785">
        <f t="shared" si="51"/>
        <v>-1.5425061682391571E-2</v>
      </c>
      <c r="L785">
        <f t="shared" si="49"/>
        <v>3.8397464349789585E-3</v>
      </c>
    </row>
    <row r="786" spans="4:12" x14ac:dyDescent="0.25">
      <c r="D786" s="3">
        <v>1</v>
      </c>
      <c r="I786">
        <f t="shared" si="50"/>
        <v>-0.2489290813898144</v>
      </c>
      <c r="J786">
        <f t="shared" si="48"/>
        <v>6.1965687561576839E-2</v>
      </c>
      <c r="K786">
        <f t="shared" si="51"/>
        <v>-1.5425061682391571E-2</v>
      </c>
      <c r="L786">
        <f t="shared" si="49"/>
        <v>3.8397464349789585E-3</v>
      </c>
    </row>
    <row r="787" spans="4:12" x14ac:dyDescent="0.25">
      <c r="D787" s="2">
        <v>1</v>
      </c>
      <c r="I787">
        <f t="shared" si="50"/>
        <v>-0.2489290813898144</v>
      </c>
      <c r="J787">
        <f t="shared" si="48"/>
        <v>6.1965687561576839E-2</v>
      </c>
      <c r="K787">
        <f t="shared" si="51"/>
        <v>-1.5425061682391571E-2</v>
      </c>
      <c r="L787">
        <f t="shared" si="49"/>
        <v>3.8397464349789585E-3</v>
      </c>
    </row>
    <row r="788" spans="4:12" x14ac:dyDescent="0.25">
      <c r="D788" s="3">
        <v>1</v>
      </c>
      <c r="I788">
        <f t="shared" si="50"/>
        <v>-0.2489290813898144</v>
      </c>
      <c r="J788">
        <f t="shared" si="48"/>
        <v>6.1965687561576839E-2</v>
      </c>
      <c r="K788">
        <f t="shared" si="51"/>
        <v>-1.5425061682391571E-2</v>
      </c>
      <c r="L788">
        <f t="shared" si="49"/>
        <v>3.8397464349789585E-3</v>
      </c>
    </row>
    <row r="789" spans="4:12" x14ac:dyDescent="0.25">
      <c r="D789" s="2">
        <v>1</v>
      </c>
      <c r="I789">
        <f t="shared" si="50"/>
        <v>-0.2489290813898144</v>
      </c>
      <c r="J789">
        <f t="shared" si="48"/>
        <v>6.1965687561576839E-2</v>
      </c>
      <c r="K789">
        <f t="shared" si="51"/>
        <v>-1.5425061682391571E-2</v>
      </c>
      <c r="L789">
        <f t="shared" si="49"/>
        <v>3.8397464349789585E-3</v>
      </c>
    </row>
    <row r="790" spans="4:12" x14ac:dyDescent="0.25">
      <c r="D790" s="3">
        <v>1</v>
      </c>
      <c r="I790">
        <f t="shared" si="50"/>
        <v>-0.2489290813898144</v>
      </c>
      <c r="J790">
        <f t="shared" si="48"/>
        <v>6.1965687561576839E-2</v>
      </c>
      <c r="K790">
        <f t="shared" si="51"/>
        <v>-1.5425061682391571E-2</v>
      </c>
      <c r="L790">
        <f t="shared" si="49"/>
        <v>3.8397464349789585E-3</v>
      </c>
    </row>
    <row r="791" spans="4:12" x14ac:dyDescent="0.25">
      <c r="D791" s="2">
        <v>1</v>
      </c>
      <c r="I791">
        <f t="shared" si="50"/>
        <v>-0.2489290813898144</v>
      </c>
      <c r="J791">
        <f t="shared" si="48"/>
        <v>6.1965687561576839E-2</v>
      </c>
      <c r="K791">
        <f t="shared" si="51"/>
        <v>-1.5425061682391571E-2</v>
      </c>
      <c r="L791">
        <f t="shared" si="49"/>
        <v>3.8397464349789585E-3</v>
      </c>
    </row>
    <row r="792" spans="4:12" x14ac:dyDescent="0.25">
      <c r="D792" s="3">
        <v>1</v>
      </c>
      <c r="I792">
        <f t="shared" si="50"/>
        <v>-0.2489290813898144</v>
      </c>
      <c r="J792">
        <f t="shared" si="48"/>
        <v>6.1965687561576839E-2</v>
      </c>
      <c r="K792">
        <f t="shared" si="51"/>
        <v>-1.5425061682391571E-2</v>
      </c>
      <c r="L792">
        <f t="shared" si="49"/>
        <v>3.8397464349789585E-3</v>
      </c>
    </row>
    <row r="793" spans="4:12" x14ac:dyDescent="0.25">
      <c r="D793" s="2">
        <v>1</v>
      </c>
      <c r="I793">
        <f t="shared" si="50"/>
        <v>-0.2489290813898144</v>
      </c>
      <c r="J793">
        <f t="shared" si="48"/>
        <v>6.1965687561576839E-2</v>
      </c>
      <c r="K793">
        <f t="shared" si="51"/>
        <v>-1.5425061682391571E-2</v>
      </c>
      <c r="L793">
        <f t="shared" si="49"/>
        <v>3.8397464349789585E-3</v>
      </c>
    </row>
    <row r="794" spans="4:12" x14ac:dyDescent="0.25">
      <c r="D794" s="3">
        <v>1</v>
      </c>
      <c r="I794">
        <f t="shared" si="50"/>
        <v>-0.2489290813898144</v>
      </c>
      <c r="J794">
        <f t="shared" si="48"/>
        <v>6.1965687561576839E-2</v>
      </c>
      <c r="K794">
        <f t="shared" si="51"/>
        <v>-1.5425061682391571E-2</v>
      </c>
      <c r="L794">
        <f t="shared" si="49"/>
        <v>3.8397464349789585E-3</v>
      </c>
    </row>
    <row r="795" spans="4:12" x14ac:dyDescent="0.25">
      <c r="D795" s="2">
        <v>1</v>
      </c>
      <c r="I795">
        <f t="shared" si="50"/>
        <v>-0.2489290813898144</v>
      </c>
      <c r="J795">
        <f t="shared" si="48"/>
        <v>6.1965687561576839E-2</v>
      </c>
      <c r="K795">
        <f t="shared" si="51"/>
        <v>-1.5425061682391571E-2</v>
      </c>
      <c r="L795">
        <f t="shared" si="49"/>
        <v>3.8397464349789585E-3</v>
      </c>
    </row>
    <row r="796" spans="4:12" x14ac:dyDescent="0.25">
      <c r="D796" s="3">
        <v>1</v>
      </c>
      <c r="I796">
        <f t="shared" si="50"/>
        <v>-0.2489290813898144</v>
      </c>
      <c r="J796">
        <f t="shared" si="48"/>
        <v>6.1965687561576839E-2</v>
      </c>
      <c r="K796">
        <f t="shared" si="51"/>
        <v>-1.5425061682391571E-2</v>
      </c>
      <c r="L796">
        <f t="shared" si="49"/>
        <v>3.8397464349789585E-3</v>
      </c>
    </row>
    <row r="797" spans="4:12" x14ac:dyDescent="0.25">
      <c r="D797" s="2">
        <v>1</v>
      </c>
      <c r="I797">
        <f t="shared" si="50"/>
        <v>-0.2489290813898144</v>
      </c>
      <c r="J797">
        <f t="shared" si="48"/>
        <v>6.1965687561576839E-2</v>
      </c>
      <c r="K797">
        <f t="shared" si="51"/>
        <v>-1.5425061682391571E-2</v>
      </c>
      <c r="L797">
        <f t="shared" si="49"/>
        <v>3.8397464349789585E-3</v>
      </c>
    </row>
    <row r="798" spans="4:12" x14ac:dyDescent="0.25">
      <c r="D798" s="3">
        <v>1</v>
      </c>
      <c r="I798">
        <f t="shared" si="50"/>
        <v>-0.2489290813898144</v>
      </c>
      <c r="J798">
        <f t="shared" si="48"/>
        <v>6.1965687561576839E-2</v>
      </c>
      <c r="K798">
        <f t="shared" si="51"/>
        <v>-1.5425061682391571E-2</v>
      </c>
      <c r="L798">
        <f t="shared" si="49"/>
        <v>3.8397464349789585E-3</v>
      </c>
    </row>
    <row r="799" spans="4:12" x14ac:dyDescent="0.25">
      <c r="D799" s="2">
        <v>1</v>
      </c>
      <c r="I799">
        <f t="shared" si="50"/>
        <v>-0.2489290813898144</v>
      </c>
      <c r="J799">
        <f t="shared" si="48"/>
        <v>6.1965687561576839E-2</v>
      </c>
      <c r="K799">
        <f t="shared" si="51"/>
        <v>-1.5425061682391571E-2</v>
      </c>
      <c r="L799">
        <f t="shared" si="49"/>
        <v>3.8397464349789585E-3</v>
      </c>
    </row>
    <row r="800" spans="4:12" x14ac:dyDescent="0.25">
      <c r="D800" s="3">
        <v>1</v>
      </c>
      <c r="I800">
        <f t="shared" si="50"/>
        <v>-0.2489290813898144</v>
      </c>
      <c r="J800">
        <f t="shared" si="48"/>
        <v>6.1965687561576839E-2</v>
      </c>
      <c r="K800">
        <f t="shared" si="51"/>
        <v>-1.5425061682391571E-2</v>
      </c>
      <c r="L800">
        <f t="shared" si="49"/>
        <v>3.8397464349789585E-3</v>
      </c>
    </row>
    <row r="801" spans="4:12" x14ac:dyDescent="0.25">
      <c r="D801" s="2">
        <v>1</v>
      </c>
      <c r="I801">
        <f t="shared" si="50"/>
        <v>-0.2489290813898144</v>
      </c>
      <c r="J801">
        <f t="shared" si="48"/>
        <v>6.1965687561576839E-2</v>
      </c>
      <c r="K801">
        <f t="shared" si="51"/>
        <v>-1.5425061682391571E-2</v>
      </c>
      <c r="L801">
        <f t="shared" si="49"/>
        <v>3.8397464349789585E-3</v>
      </c>
    </row>
    <row r="802" spans="4:12" x14ac:dyDescent="0.25">
      <c r="D802" s="3">
        <v>1</v>
      </c>
      <c r="I802">
        <f t="shared" si="50"/>
        <v>-0.2489290813898144</v>
      </c>
      <c r="J802">
        <f t="shared" si="48"/>
        <v>6.1965687561576839E-2</v>
      </c>
      <c r="K802">
        <f t="shared" si="51"/>
        <v>-1.5425061682391571E-2</v>
      </c>
      <c r="L802">
        <f t="shared" si="49"/>
        <v>3.8397464349789585E-3</v>
      </c>
    </row>
    <row r="803" spans="4:12" x14ac:dyDescent="0.25">
      <c r="D803" s="2">
        <v>1</v>
      </c>
      <c r="I803">
        <f t="shared" si="50"/>
        <v>-0.2489290813898144</v>
      </c>
      <c r="J803">
        <f t="shared" si="48"/>
        <v>6.1965687561576839E-2</v>
      </c>
      <c r="K803">
        <f t="shared" si="51"/>
        <v>-1.5425061682391571E-2</v>
      </c>
      <c r="L803">
        <f t="shared" si="49"/>
        <v>3.8397464349789585E-3</v>
      </c>
    </row>
    <row r="804" spans="4:12" x14ac:dyDescent="0.25">
      <c r="D804" s="3">
        <v>1</v>
      </c>
      <c r="I804">
        <f t="shared" si="50"/>
        <v>-0.2489290813898144</v>
      </c>
      <c r="J804">
        <f t="shared" si="48"/>
        <v>6.1965687561576839E-2</v>
      </c>
      <c r="K804">
        <f t="shared" si="51"/>
        <v>-1.5425061682391571E-2</v>
      </c>
      <c r="L804">
        <f t="shared" si="49"/>
        <v>3.8397464349789585E-3</v>
      </c>
    </row>
    <row r="805" spans="4:12" x14ac:dyDescent="0.25">
      <c r="D805" s="2">
        <v>1</v>
      </c>
      <c r="I805">
        <f t="shared" si="50"/>
        <v>-0.2489290813898144</v>
      </c>
      <c r="J805">
        <f t="shared" si="48"/>
        <v>6.1965687561576839E-2</v>
      </c>
      <c r="K805">
        <f t="shared" si="51"/>
        <v>-1.5425061682391571E-2</v>
      </c>
      <c r="L805">
        <f t="shared" si="49"/>
        <v>3.8397464349789585E-3</v>
      </c>
    </row>
    <row r="806" spans="4:12" x14ac:dyDescent="0.25">
      <c r="D806" s="3">
        <v>1</v>
      </c>
      <c r="I806">
        <f t="shared" si="50"/>
        <v>-0.2489290813898144</v>
      </c>
      <c r="J806">
        <f t="shared" si="48"/>
        <v>6.1965687561576839E-2</v>
      </c>
      <c r="K806">
        <f t="shared" si="51"/>
        <v>-1.5425061682391571E-2</v>
      </c>
      <c r="L806">
        <f t="shared" si="49"/>
        <v>3.8397464349789585E-3</v>
      </c>
    </row>
    <row r="807" spans="4:12" x14ac:dyDescent="0.25">
      <c r="D807" s="2">
        <v>1</v>
      </c>
      <c r="I807">
        <f t="shared" si="50"/>
        <v>-0.2489290813898144</v>
      </c>
      <c r="J807">
        <f t="shared" si="48"/>
        <v>6.1965687561576839E-2</v>
      </c>
      <c r="K807">
        <f t="shared" si="51"/>
        <v>-1.5425061682391571E-2</v>
      </c>
      <c r="L807">
        <f t="shared" si="49"/>
        <v>3.8397464349789585E-3</v>
      </c>
    </row>
    <row r="808" spans="4:12" x14ac:dyDescent="0.25">
      <c r="D808" s="3">
        <v>1</v>
      </c>
      <c r="I808">
        <f t="shared" si="50"/>
        <v>-0.2489290813898144</v>
      </c>
      <c r="J808">
        <f t="shared" si="48"/>
        <v>6.1965687561576839E-2</v>
      </c>
      <c r="K808">
        <f t="shared" si="51"/>
        <v>-1.5425061682391571E-2</v>
      </c>
      <c r="L808">
        <f t="shared" si="49"/>
        <v>3.8397464349789585E-3</v>
      </c>
    </row>
    <row r="809" spans="4:12" x14ac:dyDescent="0.25">
      <c r="D809" s="2">
        <v>1</v>
      </c>
      <c r="I809">
        <f t="shared" si="50"/>
        <v>-0.2489290813898144</v>
      </c>
      <c r="J809">
        <f t="shared" si="48"/>
        <v>6.1965687561576839E-2</v>
      </c>
      <c r="K809">
        <f t="shared" si="51"/>
        <v>-1.5425061682391571E-2</v>
      </c>
      <c r="L809">
        <f t="shared" si="49"/>
        <v>3.8397464349789585E-3</v>
      </c>
    </row>
    <row r="810" spans="4:12" x14ac:dyDescent="0.25">
      <c r="D810" s="3">
        <v>1</v>
      </c>
      <c r="I810">
        <f t="shared" si="50"/>
        <v>-0.2489290813898144</v>
      </c>
      <c r="J810">
        <f t="shared" si="48"/>
        <v>6.1965687561576839E-2</v>
      </c>
      <c r="K810">
        <f t="shared" si="51"/>
        <v>-1.5425061682391571E-2</v>
      </c>
      <c r="L810">
        <f t="shared" si="49"/>
        <v>3.8397464349789585E-3</v>
      </c>
    </row>
    <row r="811" spans="4:12" x14ac:dyDescent="0.25">
      <c r="D811" s="2">
        <v>1</v>
      </c>
      <c r="I811">
        <f t="shared" si="50"/>
        <v>-0.2489290813898144</v>
      </c>
      <c r="J811">
        <f t="shared" si="48"/>
        <v>6.1965687561576839E-2</v>
      </c>
      <c r="K811">
        <f t="shared" si="51"/>
        <v>-1.5425061682391571E-2</v>
      </c>
      <c r="L811">
        <f t="shared" si="49"/>
        <v>3.8397464349789585E-3</v>
      </c>
    </row>
    <row r="812" spans="4:12" x14ac:dyDescent="0.25">
      <c r="D812" s="3">
        <v>1</v>
      </c>
      <c r="I812">
        <f t="shared" si="50"/>
        <v>-0.2489290813898144</v>
      </c>
      <c r="J812">
        <f t="shared" si="48"/>
        <v>6.1965687561576839E-2</v>
      </c>
      <c r="K812">
        <f t="shared" si="51"/>
        <v>-1.5425061682391571E-2</v>
      </c>
      <c r="L812">
        <f t="shared" si="49"/>
        <v>3.8397464349789585E-3</v>
      </c>
    </row>
    <row r="813" spans="4:12" x14ac:dyDescent="0.25">
      <c r="D813" s="2">
        <v>1</v>
      </c>
      <c r="I813">
        <f t="shared" si="50"/>
        <v>-0.2489290813898144</v>
      </c>
      <c r="J813">
        <f t="shared" si="48"/>
        <v>6.1965687561576839E-2</v>
      </c>
      <c r="K813">
        <f t="shared" si="51"/>
        <v>-1.5425061682391571E-2</v>
      </c>
      <c r="L813">
        <f t="shared" si="49"/>
        <v>3.8397464349789585E-3</v>
      </c>
    </row>
    <row r="814" spans="4:12" x14ac:dyDescent="0.25">
      <c r="D814" s="3">
        <v>1</v>
      </c>
      <c r="I814">
        <f t="shared" si="50"/>
        <v>-0.2489290813898144</v>
      </c>
      <c r="J814">
        <f t="shared" si="48"/>
        <v>6.1965687561576839E-2</v>
      </c>
      <c r="K814">
        <f t="shared" si="51"/>
        <v>-1.5425061682391571E-2</v>
      </c>
      <c r="L814">
        <f t="shared" si="49"/>
        <v>3.8397464349789585E-3</v>
      </c>
    </row>
    <row r="815" spans="4:12" x14ac:dyDescent="0.25">
      <c r="D815" s="2">
        <v>1</v>
      </c>
      <c r="I815">
        <f t="shared" si="50"/>
        <v>-0.2489290813898144</v>
      </c>
      <c r="J815">
        <f t="shared" si="48"/>
        <v>6.1965687561576839E-2</v>
      </c>
      <c r="K815">
        <f t="shared" si="51"/>
        <v>-1.5425061682391571E-2</v>
      </c>
      <c r="L815">
        <f t="shared" si="49"/>
        <v>3.8397464349789585E-3</v>
      </c>
    </row>
    <row r="816" spans="4:12" x14ac:dyDescent="0.25">
      <c r="D816" s="3">
        <v>1</v>
      </c>
      <c r="I816">
        <f t="shared" si="50"/>
        <v>-0.2489290813898144</v>
      </c>
      <c r="J816">
        <f t="shared" si="48"/>
        <v>6.1965687561576839E-2</v>
      </c>
      <c r="K816">
        <f t="shared" si="51"/>
        <v>-1.5425061682391571E-2</v>
      </c>
      <c r="L816">
        <f t="shared" si="49"/>
        <v>3.8397464349789585E-3</v>
      </c>
    </row>
    <row r="817" spans="4:12" x14ac:dyDescent="0.25">
      <c r="D817" s="2">
        <v>1</v>
      </c>
      <c r="I817">
        <f t="shared" si="50"/>
        <v>-0.2489290813898144</v>
      </c>
      <c r="J817">
        <f t="shared" si="48"/>
        <v>6.1965687561576839E-2</v>
      </c>
      <c r="K817">
        <f t="shared" si="51"/>
        <v>-1.5425061682391571E-2</v>
      </c>
      <c r="L817">
        <f t="shared" si="49"/>
        <v>3.8397464349789585E-3</v>
      </c>
    </row>
    <row r="818" spans="4:12" x14ac:dyDescent="0.25">
      <c r="D818" s="3">
        <v>1</v>
      </c>
      <c r="I818">
        <f t="shared" si="50"/>
        <v>-0.2489290813898144</v>
      </c>
      <c r="J818">
        <f t="shared" si="48"/>
        <v>6.1965687561576839E-2</v>
      </c>
      <c r="K818">
        <f t="shared" si="51"/>
        <v>-1.5425061682391571E-2</v>
      </c>
      <c r="L818">
        <f t="shared" si="49"/>
        <v>3.8397464349789585E-3</v>
      </c>
    </row>
    <row r="819" spans="4:12" x14ac:dyDescent="0.25">
      <c r="D819" s="2">
        <v>1</v>
      </c>
      <c r="I819">
        <f t="shared" si="50"/>
        <v>-0.2489290813898144</v>
      </c>
      <c r="J819">
        <f t="shared" si="48"/>
        <v>6.1965687561576839E-2</v>
      </c>
      <c r="K819">
        <f t="shared" si="51"/>
        <v>-1.5425061682391571E-2</v>
      </c>
      <c r="L819">
        <f t="shared" si="49"/>
        <v>3.8397464349789585E-3</v>
      </c>
    </row>
    <row r="820" spans="4:12" x14ac:dyDescent="0.25">
      <c r="D820" s="3">
        <v>1</v>
      </c>
      <c r="I820">
        <f t="shared" si="50"/>
        <v>-0.2489290813898144</v>
      </c>
      <c r="J820">
        <f t="shared" si="48"/>
        <v>6.1965687561576839E-2</v>
      </c>
      <c r="K820">
        <f t="shared" si="51"/>
        <v>-1.5425061682391571E-2</v>
      </c>
      <c r="L820">
        <f t="shared" si="49"/>
        <v>3.8397464349789585E-3</v>
      </c>
    </row>
    <row r="821" spans="4:12" x14ac:dyDescent="0.25">
      <c r="D821" s="2">
        <v>1</v>
      </c>
      <c r="I821">
        <f t="shared" si="50"/>
        <v>-0.2489290813898144</v>
      </c>
      <c r="J821">
        <f t="shared" si="48"/>
        <v>6.1965687561576839E-2</v>
      </c>
      <c r="K821">
        <f t="shared" si="51"/>
        <v>-1.5425061682391571E-2</v>
      </c>
      <c r="L821">
        <f t="shared" si="49"/>
        <v>3.8397464349789585E-3</v>
      </c>
    </row>
    <row r="822" spans="4:12" x14ac:dyDescent="0.25">
      <c r="D822" s="3">
        <v>1</v>
      </c>
      <c r="I822">
        <f t="shared" si="50"/>
        <v>-0.2489290813898144</v>
      </c>
      <c r="J822">
        <f t="shared" si="48"/>
        <v>6.1965687561576839E-2</v>
      </c>
      <c r="K822">
        <f t="shared" si="51"/>
        <v>-1.5425061682391571E-2</v>
      </c>
      <c r="L822">
        <f t="shared" si="49"/>
        <v>3.8397464349789585E-3</v>
      </c>
    </row>
    <row r="823" spans="4:12" x14ac:dyDescent="0.25">
      <c r="D823" s="2">
        <v>1</v>
      </c>
      <c r="I823">
        <f t="shared" si="50"/>
        <v>-0.2489290813898144</v>
      </c>
      <c r="J823">
        <f t="shared" si="48"/>
        <v>6.1965687561576839E-2</v>
      </c>
      <c r="K823">
        <f t="shared" si="51"/>
        <v>-1.5425061682391571E-2</v>
      </c>
      <c r="L823">
        <f t="shared" si="49"/>
        <v>3.8397464349789585E-3</v>
      </c>
    </row>
    <row r="824" spans="4:12" x14ac:dyDescent="0.25">
      <c r="D824" s="3">
        <v>1</v>
      </c>
      <c r="I824">
        <f t="shared" si="50"/>
        <v>-0.2489290813898144</v>
      </c>
      <c r="J824">
        <f t="shared" si="48"/>
        <v>6.1965687561576839E-2</v>
      </c>
      <c r="K824">
        <f t="shared" si="51"/>
        <v>-1.5425061682391571E-2</v>
      </c>
      <c r="L824">
        <f t="shared" si="49"/>
        <v>3.8397464349789585E-3</v>
      </c>
    </row>
    <row r="825" spans="4:12" x14ac:dyDescent="0.25">
      <c r="D825" s="2">
        <v>1</v>
      </c>
      <c r="I825">
        <f t="shared" si="50"/>
        <v>-0.2489290813898144</v>
      </c>
      <c r="J825">
        <f t="shared" si="48"/>
        <v>6.1965687561576839E-2</v>
      </c>
      <c r="K825">
        <f t="shared" si="51"/>
        <v>-1.5425061682391571E-2</v>
      </c>
      <c r="L825">
        <f t="shared" si="49"/>
        <v>3.8397464349789585E-3</v>
      </c>
    </row>
    <row r="826" spans="4:12" x14ac:dyDescent="0.25">
      <c r="D826" s="3">
        <v>1</v>
      </c>
      <c r="I826">
        <f t="shared" si="50"/>
        <v>-0.2489290813898144</v>
      </c>
      <c r="J826">
        <f t="shared" si="48"/>
        <v>6.1965687561576839E-2</v>
      </c>
      <c r="K826">
        <f t="shared" si="51"/>
        <v>-1.5425061682391571E-2</v>
      </c>
      <c r="L826">
        <f t="shared" si="49"/>
        <v>3.8397464349789585E-3</v>
      </c>
    </row>
    <row r="827" spans="4:12" x14ac:dyDescent="0.25">
      <c r="D827" s="2">
        <v>1</v>
      </c>
      <c r="I827">
        <f t="shared" si="50"/>
        <v>-0.2489290813898144</v>
      </c>
      <c r="J827">
        <f t="shared" si="48"/>
        <v>6.1965687561576839E-2</v>
      </c>
      <c r="K827">
        <f t="shared" si="51"/>
        <v>-1.5425061682391571E-2</v>
      </c>
      <c r="L827">
        <f t="shared" si="49"/>
        <v>3.8397464349789585E-3</v>
      </c>
    </row>
    <row r="828" spans="4:12" x14ac:dyDescent="0.25">
      <c r="D828" s="3">
        <v>1</v>
      </c>
      <c r="I828">
        <f t="shared" si="50"/>
        <v>-0.2489290813898144</v>
      </c>
      <c r="J828">
        <f t="shared" si="48"/>
        <v>6.1965687561576839E-2</v>
      </c>
      <c r="K828">
        <f t="shared" si="51"/>
        <v>-1.5425061682391571E-2</v>
      </c>
      <c r="L828">
        <f t="shared" si="49"/>
        <v>3.8397464349789585E-3</v>
      </c>
    </row>
    <row r="829" spans="4:12" x14ac:dyDescent="0.25">
      <c r="D829" s="2">
        <v>1</v>
      </c>
      <c r="I829">
        <f t="shared" si="50"/>
        <v>-0.2489290813898144</v>
      </c>
      <c r="J829">
        <f t="shared" si="48"/>
        <v>6.1965687561576839E-2</v>
      </c>
      <c r="K829">
        <f t="shared" si="51"/>
        <v>-1.5425061682391571E-2</v>
      </c>
      <c r="L829">
        <f t="shared" si="49"/>
        <v>3.8397464349789585E-3</v>
      </c>
    </row>
    <row r="830" spans="4:12" x14ac:dyDescent="0.25">
      <c r="D830" s="3">
        <v>1</v>
      </c>
      <c r="I830">
        <f t="shared" si="50"/>
        <v>-0.2489290813898144</v>
      </c>
      <c r="J830">
        <f t="shared" si="48"/>
        <v>6.1965687561576839E-2</v>
      </c>
      <c r="K830">
        <f t="shared" si="51"/>
        <v>-1.5425061682391571E-2</v>
      </c>
      <c r="L830">
        <f t="shared" si="49"/>
        <v>3.8397464349789585E-3</v>
      </c>
    </row>
    <row r="831" spans="4:12" x14ac:dyDescent="0.25">
      <c r="D831" s="2">
        <v>1</v>
      </c>
      <c r="I831">
        <f t="shared" si="50"/>
        <v>-0.2489290813898144</v>
      </c>
      <c r="J831">
        <f t="shared" si="48"/>
        <v>6.1965687561576839E-2</v>
      </c>
      <c r="K831">
        <f t="shared" si="51"/>
        <v>-1.5425061682391571E-2</v>
      </c>
      <c r="L831">
        <f t="shared" si="49"/>
        <v>3.8397464349789585E-3</v>
      </c>
    </row>
    <row r="832" spans="4:12" x14ac:dyDescent="0.25">
      <c r="D832" s="3">
        <v>1</v>
      </c>
      <c r="I832">
        <f t="shared" si="50"/>
        <v>-0.2489290813898144</v>
      </c>
      <c r="J832">
        <f t="shared" si="48"/>
        <v>6.1965687561576839E-2</v>
      </c>
      <c r="K832">
        <f t="shared" si="51"/>
        <v>-1.5425061682391571E-2</v>
      </c>
      <c r="L832">
        <f t="shared" si="49"/>
        <v>3.8397464349789585E-3</v>
      </c>
    </row>
    <row r="833" spans="4:12" x14ac:dyDescent="0.25">
      <c r="D833" s="2">
        <v>1</v>
      </c>
      <c r="I833">
        <f t="shared" si="50"/>
        <v>-0.2489290813898144</v>
      </c>
      <c r="J833">
        <f t="shared" si="48"/>
        <v>6.1965687561576839E-2</v>
      </c>
      <c r="K833">
        <f t="shared" si="51"/>
        <v>-1.5425061682391571E-2</v>
      </c>
      <c r="L833">
        <f t="shared" si="49"/>
        <v>3.8397464349789585E-3</v>
      </c>
    </row>
    <row r="834" spans="4:12" x14ac:dyDescent="0.25">
      <c r="D834" s="3">
        <v>1</v>
      </c>
      <c r="I834">
        <f t="shared" si="50"/>
        <v>-0.2489290813898144</v>
      </c>
      <c r="J834">
        <f t="shared" si="48"/>
        <v>6.1965687561576839E-2</v>
      </c>
      <c r="K834">
        <f t="shared" si="51"/>
        <v>-1.5425061682391571E-2</v>
      </c>
      <c r="L834">
        <f t="shared" si="49"/>
        <v>3.8397464349789585E-3</v>
      </c>
    </row>
    <row r="835" spans="4:12" x14ac:dyDescent="0.25">
      <c r="D835" s="2">
        <v>1</v>
      </c>
      <c r="I835">
        <f t="shared" si="50"/>
        <v>-0.2489290813898144</v>
      </c>
      <c r="J835">
        <f t="shared" si="48"/>
        <v>6.1965687561576839E-2</v>
      </c>
      <c r="K835">
        <f t="shared" si="51"/>
        <v>-1.5425061682391571E-2</v>
      </c>
      <c r="L835">
        <f t="shared" si="49"/>
        <v>3.8397464349789585E-3</v>
      </c>
    </row>
    <row r="836" spans="4:12" x14ac:dyDescent="0.25">
      <c r="D836" s="3">
        <v>1</v>
      </c>
      <c r="I836">
        <f t="shared" si="50"/>
        <v>-0.2489290813898144</v>
      </c>
      <c r="J836">
        <f t="shared" ref="J836:J899" si="52">I836^2</f>
        <v>6.1965687561576839E-2</v>
      </c>
      <c r="K836">
        <f t="shared" si="51"/>
        <v>-1.5425061682391571E-2</v>
      </c>
      <c r="L836">
        <f t="shared" ref="L836:L899" si="53">I836^4</f>
        <v>3.8397464349789585E-3</v>
      </c>
    </row>
    <row r="837" spans="4:12" x14ac:dyDescent="0.25">
      <c r="D837" s="2">
        <v>1</v>
      </c>
      <c r="I837">
        <f t="shared" ref="I837:I900" si="54">D837-G$3</f>
        <v>-0.2489290813898144</v>
      </c>
      <c r="J837">
        <f t="shared" si="52"/>
        <v>6.1965687561576839E-2</v>
      </c>
      <c r="K837">
        <f t="shared" ref="K837:K900" si="55">I837^3</f>
        <v>-1.5425061682391571E-2</v>
      </c>
      <c r="L837">
        <f t="shared" si="53"/>
        <v>3.8397464349789585E-3</v>
      </c>
    </row>
    <row r="838" spans="4:12" x14ac:dyDescent="0.25">
      <c r="D838" s="3">
        <v>1</v>
      </c>
      <c r="I838">
        <f t="shared" si="54"/>
        <v>-0.2489290813898144</v>
      </c>
      <c r="J838">
        <f t="shared" si="52"/>
        <v>6.1965687561576839E-2</v>
      </c>
      <c r="K838">
        <f t="shared" si="55"/>
        <v>-1.5425061682391571E-2</v>
      </c>
      <c r="L838">
        <f t="shared" si="53"/>
        <v>3.8397464349789585E-3</v>
      </c>
    </row>
    <row r="839" spans="4:12" x14ac:dyDescent="0.25">
      <c r="D839" s="2">
        <v>1</v>
      </c>
      <c r="I839">
        <f t="shared" si="54"/>
        <v>-0.2489290813898144</v>
      </c>
      <c r="J839">
        <f t="shared" si="52"/>
        <v>6.1965687561576839E-2</v>
      </c>
      <c r="K839">
        <f t="shared" si="55"/>
        <v>-1.5425061682391571E-2</v>
      </c>
      <c r="L839">
        <f t="shared" si="53"/>
        <v>3.8397464349789585E-3</v>
      </c>
    </row>
    <row r="840" spans="4:12" x14ac:dyDescent="0.25">
      <c r="D840" s="3">
        <v>1</v>
      </c>
      <c r="I840">
        <f t="shared" si="54"/>
        <v>-0.2489290813898144</v>
      </c>
      <c r="J840">
        <f t="shared" si="52"/>
        <v>6.1965687561576839E-2</v>
      </c>
      <c r="K840">
        <f t="shared" si="55"/>
        <v>-1.5425061682391571E-2</v>
      </c>
      <c r="L840">
        <f t="shared" si="53"/>
        <v>3.8397464349789585E-3</v>
      </c>
    </row>
    <row r="841" spans="4:12" x14ac:dyDescent="0.25">
      <c r="D841" s="2">
        <v>1</v>
      </c>
      <c r="I841">
        <f t="shared" si="54"/>
        <v>-0.2489290813898144</v>
      </c>
      <c r="J841">
        <f t="shared" si="52"/>
        <v>6.1965687561576839E-2</v>
      </c>
      <c r="K841">
        <f t="shared" si="55"/>
        <v>-1.5425061682391571E-2</v>
      </c>
      <c r="L841">
        <f t="shared" si="53"/>
        <v>3.8397464349789585E-3</v>
      </c>
    </row>
    <row r="842" spans="4:12" x14ac:dyDescent="0.25">
      <c r="D842" s="3">
        <v>1</v>
      </c>
      <c r="I842">
        <f t="shared" si="54"/>
        <v>-0.2489290813898144</v>
      </c>
      <c r="J842">
        <f t="shared" si="52"/>
        <v>6.1965687561576839E-2</v>
      </c>
      <c r="K842">
        <f t="shared" si="55"/>
        <v>-1.5425061682391571E-2</v>
      </c>
      <c r="L842">
        <f t="shared" si="53"/>
        <v>3.8397464349789585E-3</v>
      </c>
    </row>
    <row r="843" spans="4:12" x14ac:dyDescent="0.25">
      <c r="D843" s="2">
        <v>1</v>
      </c>
      <c r="I843">
        <f t="shared" si="54"/>
        <v>-0.2489290813898144</v>
      </c>
      <c r="J843">
        <f t="shared" si="52"/>
        <v>6.1965687561576839E-2</v>
      </c>
      <c r="K843">
        <f t="shared" si="55"/>
        <v>-1.5425061682391571E-2</v>
      </c>
      <c r="L843">
        <f t="shared" si="53"/>
        <v>3.8397464349789585E-3</v>
      </c>
    </row>
    <row r="844" spans="4:12" x14ac:dyDescent="0.25">
      <c r="D844" s="3">
        <v>1</v>
      </c>
      <c r="I844">
        <f t="shared" si="54"/>
        <v>-0.2489290813898144</v>
      </c>
      <c r="J844">
        <f t="shared" si="52"/>
        <v>6.1965687561576839E-2</v>
      </c>
      <c r="K844">
        <f t="shared" si="55"/>
        <v>-1.5425061682391571E-2</v>
      </c>
      <c r="L844">
        <f t="shared" si="53"/>
        <v>3.8397464349789585E-3</v>
      </c>
    </row>
    <row r="845" spans="4:12" x14ac:dyDescent="0.25">
      <c r="D845" s="2">
        <v>1</v>
      </c>
      <c r="I845">
        <f t="shared" si="54"/>
        <v>-0.2489290813898144</v>
      </c>
      <c r="J845">
        <f t="shared" si="52"/>
        <v>6.1965687561576839E-2</v>
      </c>
      <c r="K845">
        <f t="shared" si="55"/>
        <v>-1.5425061682391571E-2</v>
      </c>
      <c r="L845">
        <f t="shared" si="53"/>
        <v>3.8397464349789585E-3</v>
      </c>
    </row>
    <row r="846" spans="4:12" x14ac:dyDescent="0.25">
      <c r="D846" s="3">
        <v>1</v>
      </c>
      <c r="I846">
        <f t="shared" si="54"/>
        <v>-0.2489290813898144</v>
      </c>
      <c r="J846">
        <f t="shared" si="52"/>
        <v>6.1965687561576839E-2</v>
      </c>
      <c r="K846">
        <f t="shared" si="55"/>
        <v>-1.5425061682391571E-2</v>
      </c>
      <c r="L846">
        <f t="shared" si="53"/>
        <v>3.8397464349789585E-3</v>
      </c>
    </row>
    <row r="847" spans="4:12" x14ac:dyDescent="0.25">
      <c r="D847" s="2">
        <v>1</v>
      </c>
      <c r="I847">
        <f t="shared" si="54"/>
        <v>-0.2489290813898144</v>
      </c>
      <c r="J847">
        <f t="shared" si="52"/>
        <v>6.1965687561576839E-2</v>
      </c>
      <c r="K847">
        <f t="shared" si="55"/>
        <v>-1.5425061682391571E-2</v>
      </c>
      <c r="L847">
        <f t="shared" si="53"/>
        <v>3.8397464349789585E-3</v>
      </c>
    </row>
    <row r="848" spans="4:12" x14ac:dyDescent="0.25">
      <c r="D848" s="3">
        <v>1</v>
      </c>
      <c r="I848">
        <f t="shared" si="54"/>
        <v>-0.2489290813898144</v>
      </c>
      <c r="J848">
        <f t="shared" si="52"/>
        <v>6.1965687561576839E-2</v>
      </c>
      <c r="K848">
        <f t="shared" si="55"/>
        <v>-1.5425061682391571E-2</v>
      </c>
      <c r="L848">
        <f t="shared" si="53"/>
        <v>3.8397464349789585E-3</v>
      </c>
    </row>
    <row r="849" spans="4:12" x14ac:dyDescent="0.25">
      <c r="D849" s="3">
        <v>1</v>
      </c>
      <c r="I849">
        <f t="shared" si="54"/>
        <v>-0.2489290813898144</v>
      </c>
      <c r="J849">
        <f t="shared" si="52"/>
        <v>6.1965687561576839E-2</v>
      </c>
      <c r="K849">
        <f t="shared" si="55"/>
        <v>-1.5425061682391571E-2</v>
      </c>
      <c r="L849">
        <f t="shared" si="53"/>
        <v>3.8397464349789585E-3</v>
      </c>
    </row>
    <row r="850" spans="4:12" x14ac:dyDescent="0.25">
      <c r="D850" s="2">
        <v>1</v>
      </c>
      <c r="I850">
        <f t="shared" si="54"/>
        <v>-0.2489290813898144</v>
      </c>
      <c r="J850">
        <f t="shared" si="52"/>
        <v>6.1965687561576839E-2</v>
      </c>
      <c r="K850">
        <f t="shared" si="55"/>
        <v>-1.5425061682391571E-2</v>
      </c>
      <c r="L850">
        <f t="shared" si="53"/>
        <v>3.8397464349789585E-3</v>
      </c>
    </row>
    <row r="851" spans="4:12" x14ac:dyDescent="0.25">
      <c r="D851" s="3">
        <v>1</v>
      </c>
      <c r="I851">
        <f t="shared" si="54"/>
        <v>-0.2489290813898144</v>
      </c>
      <c r="J851">
        <f t="shared" si="52"/>
        <v>6.1965687561576839E-2</v>
      </c>
      <c r="K851">
        <f t="shared" si="55"/>
        <v>-1.5425061682391571E-2</v>
      </c>
      <c r="L851">
        <f t="shared" si="53"/>
        <v>3.8397464349789585E-3</v>
      </c>
    </row>
    <row r="852" spans="4:12" x14ac:dyDescent="0.25">
      <c r="D852" s="2">
        <v>1</v>
      </c>
      <c r="I852">
        <f t="shared" si="54"/>
        <v>-0.2489290813898144</v>
      </c>
      <c r="J852">
        <f t="shared" si="52"/>
        <v>6.1965687561576839E-2</v>
      </c>
      <c r="K852">
        <f t="shared" si="55"/>
        <v>-1.5425061682391571E-2</v>
      </c>
      <c r="L852">
        <f t="shared" si="53"/>
        <v>3.8397464349789585E-3</v>
      </c>
    </row>
    <row r="853" spans="4:12" x14ac:dyDescent="0.25">
      <c r="D853" s="3">
        <v>1</v>
      </c>
      <c r="I853">
        <f t="shared" si="54"/>
        <v>-0.2489290813898144</v>
      </c>
      <c r="J853">
        <f t="shared" si="52"/>
        <v>6.1965687561576839E-2</v>
      </c>
      <c r="K853">
        <f t="shared" si="55"/>
        <v>-1.5425061682391571E-2</v>
      </c>
      <c r="L853">
        <f t="shared" si="53"/>
        <v>3.8397464349789585E-3</v>
      </c>
    </row>
    <row r="854" spans="4:12" x14ac:dyDescent="0.25">
      <c r="D854" s="2">
        <v>1</v>
      </c>
      <c r="I854">
        <f t="shared" si="54"/>
        <v>-0.2489290813898144</v>
      </c>
      <c r="J854">
        <f t="shared" si="52"/>
        <v>6.1965687561576839E-2</v>
      </c>
      <c r="K854">
        <f t="shared" si="55"/>
        <v>-1.5425061682391571E-2</v>
      </c>
      <c r="L854">
        <f t="shared" si="53"/>
        <v>3.8397464349789585E-3</v>
      </c>
    </row>
    <row r="855" spans="4:12" x14ac:dyDescent="0.25">
      <c r="D855" s="3">
        <v>1</v>
      </c>
      <c r="I855">
        <f t="shared" si="54"/>
        <v>-0.2489290813898144</v>
      </c>
      <c r="J855">
        <f t="shared" si="52"/>
        <v>6.1965687561576839E-2</v>
      </c>
      <c r="K855">
        <f t="shared" si="55"/>
        <v>-1.5425061682391571E-2</v>
      </c>
      <c r="L855">
        <f t="shared" si="53"/>
        <v>3.8397464349789585E-3</v>
      </c>
    </row>
    <row r="856" spans="4:12" x14ac:dyDescent="0.25">
      <c r="D856" s="2">
        <v>1</v>
      </c>
      <c r="I856">
        <f t="shared" si="54"/>
        <v>-0.2489290813898144</v>
      </c>
      <c r="J856">
        <f t="shared" si="52"/>
        <v>6.1965687561576839E-2</v>
      </c>
      <c r="K856">
        <f t="shared" si="55"/>
        <v>-1.5425061682391571E-2</v>
      </c>
      <c r="L856">
        <f t="shared" si="53"/>
        <v>3.8397464349789585E-3</v>
      </c>
    </row>
    <row r="857" spans="4:12" x14ac:dyDescent="0.25">
      <c r="D857" s="2">
        <v>1</v>
      </c>
      <c r="I857">
        <f t="shared" si="54"/>
        <v>-0.2489290813898144</v>
      </c>
      <c r="J857">
        <f t="shared" si="52"/>
        <v>6.1965687561576839E-2</v>
      </c>
      <c r="K857">
        <f t="shared" si="55"/>
        <v>-1.5425061682391571E-2</v>
      </c>
      <c r="L857">
        <f t="shared" si="53"/>
        <v>3.8397464349789585E-3</v>
      </c>
    </row>
    <row r="858" spans="4:12" x14ac:dyDescent="0.25">
      <c r="D858" s="3">
        <v>1</v>
      </c>
      <c r="I858">
        <f t="shared" si="54"/>
        <v>-0.2489290813898144</v>
      </c>
      <c r="J858">
        <f t="shared" si="52"/>
        <v>6.1965687561576839E-2</v>
      </c>
      <c r="K858">
        <f t="shared" si="55"/>
        <v>-1.5425061682391571E-2</v>
      </c>
      <c r="L858">
        <f t="shared" si="53"/>
        <v>3.8397464349789585E-3</v>
      </c>
    </row>
    <row r="859" spans="4:12" x14ac:dyDescent="0.25">
      <c r="D859" s="2">
        <v>1</v>
      </c>
      <c r="I859">
        <f t="shared" si="54"/>
        <v>-0.2489290813898144</v>
      </c>
      <c r="J859">
        <f t="shared" si="52"/>
        <v>6.1965687561576839E-2</v>
      </c>
      <c r="K859">
        <f t="shared" si="55"/>
        <v>-1.5425061682391571E-2</v>
      </c>
      <c r="L859">
        <f t="shared" si="53"/>
        <v>3.8397464349789585E-3</v>
      </c>
    </row>
    <row r="860" spans="4:12" x14ac:dyDescent="0.25">
      <c r="D860" s="3">
        <v>1</v>
      </c>
      <c r="I860">
        <f t="shared" si="54"/>
        <v>-0.2489290813898144</v>
      </c>
      <c r="J860">
        <f t="shared" si="52"/>
        <v>6.1965687561576839E-2</v>
      </c>
      <c r="K860">
        <f t="shared" si="55"/>
        <v>-1.5425061682391571E-2</v>
      </c>
      <c r="L860">
        <f t="shared" si="53"/>
        <v>3.8397464349789585E-3</v>
      </c>
    </row>
    <row r="861" spans="4:12" x14ac:dyDescent="0.25">
      <c r="D861" s="2">
        <v>1</v>
      </c>
      <c r="I861">
        <f t="shared" si="54"/>
        <v>-0.2489290813898144</v>
      </c>
      <c r="J861">
        <f t="shared" si="52"/>
        <v>6.1965687561576839E-2</v>
      </c>
      <c r="K861">
        <f t="shared" si="55"/>
        <v>-1.5425061682391571E-2</v>
      </c>
      <c r="L861">
        <f t="shared" si="53"/>
        <v>3.8397464349789585E-3</v>
      </c>
    </row>
    <row r="862" spans="4:12" x14ac:dyDescent="0.25">
      <c r="D862" s="3">
        <v>1</v>
      </c>
      <c r="I862">
        <f t="shared" si="54"/>
        <v>-0.2489290813898144</v>
      </c>
      <c r="J862">
        <f t="shared" si="52"/>
        <v>6.1965687561576839E-2</v>
      </c>
      <c r="K862">
        <f t="shared" si="55"/>
        <v>-1.5425061682391571E-2</v>
      </c>
      <c r="L862">
        <f t="shared" si="53"/>
        <v>3.8397464349789585E-3</v>
      </c>
    </row>
    <row r="863" spans="4:12" x14ac:dyDescent="0.25">
      <c r="D863" s="3">
        <v>1</v>
      </c>
      <c r="I863">
        <f t="shared" si="54"/>
        <v>-0.2489290813898144</v>
      </c>
      <c r="J863">
        <f t="shared" si="52"/>
        <v>6.1965687561576839E-2</v>
      </c>
      <c r="K863">
        <f t="shared" si="55"/>
        <v>-1.5425061682391571E-2</v>
      </c>
      <c r="L863">
        <f t="shared" si="53"/>
        <v>3.8397464349789585E-3</v>
      </c>
    </row>
    <row r="864" spans="4:12" x14ac:dyDescent="0.25">
      <c r="D864" s="2">
        <v>1</v>
      </c>
      <c r="I864">
        <f t="shared" si="54"/>
        <v>-0.2489290813898144</v>
      </c>
      <c r="J864">
        <f t="shared" si="52"/>
        <v>6.1965687561576839E-2</v>
      </c>
      <c r="K864">
        <f t="shared" si="55"/>
        <v>-1.5425061682391571E-2</v>
      </c>
      <c r="L864">
        <f t="shared" si="53"/>
        <v>3.8397464349789585E-3</v>
      </c>
    </row>
    <row r="865" spans="4:12" x14ac:dyDescent="0.25">
      <c r="D865" s="3">
        <v>1</v>
      </c>
      <c r="I865">
        <f t="shared" si="54"/>
        <v>-0.2489290813898144</v>
      </c>
      <c r="J865">
        <f t="shared" si="52"/>
        <v>6.1965687561576839E-2</v>
      </c>
      <c r="K865">
        <f t="shared" si="55"/>
        <v>-1.5425061682391571E-2</v>
      </c>
      <c r="L865">
        <f t="shared" si="53"/>
        <v>3.8397464349789585E-3</v>
      </c>
    </row>
    <row r="866" spans="4:12" x14ac:dyDescent="0.25">
      <c r="D866" s="2">
        <v>1</v>
      </c>
      <c r="I866">
        <f t="shared" si="54"/>
        <v>-0.2489290813898144</v>
      </c>
      <c r="J866">
        <f t="shared" si="52"/>
        <v>6.1965687561576839E-2</v>
      </c>
      <c r="K866">
        <f t="shared" si="55"/>
        <v>-1.5425061682391571E-2</v>
      </c>
      <c r="L866">
        <f t="shared" si="53"/>
        <v>3.8397464349789585E-3</v>
      </c>
    </row>
    <row r="867" spans="4:12" x14ac:dyDescent="0.25">
      <c r="D867" s="3">
        <v>1</v>
      </c>
      <c r="I867">
        <f t="shared" si="54"/>
        <v>-0.2489290813898144</v>
      </c>
      <c r="J867">
        <f t="shared" si="52"/>
        <v>6.1965687561576839E-2</v>
      </c>
      <c r="K867">
        <f t="shared" si="55"/>
        <v>-1.5425061682391571E-2</v>
      </c>
      <c r="L867">
        <f t="shared" si="53"/>
        <v>3.8397464349789585E-3</v>
      </c>
    </row>
    <row r="868" spans="4:12" x14ac:dyDescent="0.25">
      <c r="D868" s="2">
        <v>1</v>
      </c>
      <c r="I868">
        <f t="shared" si="54"/>
        <v>-0.2489290813898144</v>
      </c>
      <c r="J868">
        <f t="shared" si="52"/>
        <v>6.1965687561576839E-2</v>
      </c>
      <c r="K868">
        <f t="shared" si="55"/>
        <v>-1.5425061682391571E-2</v>
      </c>
      <c r="L868">
        <f t="shared" si="53"/>
        <v>3.8397464349789585E-3</v>
      </c>
    </row>
    <row r="869" spans="4:12" x14ac:dyDescent="0.25">
      <c r="D869" s="3">
        <v>1</v>
      </c>
      <c r="I869">
        <f t="shared" si="54"/>
        <v>-0.2489290813898144</v>
      </c>
      <c r="J869">
        <f t="shared" si="52"/>
        <v>6.1965687561576839E-2</v>
      </c>
      <c r="K869">
        <f t="shared" si="55"/>
        <v>-1.5425061682391571E-2</v>
      </c>
      <c r="L869">
        <f t="shared" si="53"/>
        <v>3.8397464349789585E-3</v>
      </c>
    </row>
    <row r="870" spans="4:12" x14ac:dyDescent="0.25">
      <c r="D870" s="2">
        <v>1</v>
      </c>
      <c r="I870">
        <f t="shared" si="54"/>
        <v>-0.2489290813898144</v>
      </c>
      <c r="J870">
        <f t="shared" si="52"/>
        <v>6.1965687561576839E-2</v>
      </c>
      <c r="K870">
        <f t="shared" si="55"/>
        <v>-1.5425061682391571E-2</v>
      </c>
      <c r="L870">
        <f t="shared" si="53"/>
        <v>3.8397464349789585E-3</v>
      </c>
    </row>
    <row r="871" spans="4:12" x14ac:dyDescent="0.25">
      <c r="D871" s="3">
        <v>1</v>
      </c>
      <c r="I871">
        <f t="shared" si="54"/>
        <v>-0.2489290813898144</v>
      </c>
      <c r="J871">
        <f t="shared" si="52"/>
        <v>6.1965687561576839E-2</v>
      </c>
      <c r="K871">
        <f t="shared" si="55"/>
        <v>-1.5425061682391571E-2</v>
      </c>
      <c r="L871">
        <f t="shared" si="53"/>
        <v>3.8397464349789585E-3</v>
      </c>
    </row>
    <row r="872" spans="4:12" x14ac:dyDescent="0.25">
      <c r="D872" s="2">
        <v>1</v>
      </c>
      <c r="I872">
        <f t="shared" si="54"/>
        <v>-0.2489290813898144</v>
      </c>
      <c r="J872">
        <f t="shared" si="52"/>
        <v>6.1965687561576839E-2</v>
      </c>
      <c r="K872">
        <f t="shared" si="55"/>
        <v>-1.5425061682391571E-2</v>
      </c>
      <c r="L872">
        <f t="shared" si="53"/>
        <v>3.8397464349789585E-3</v>
      </c>
    </row>
    <row r="873" spans="4:12" x14ac:dyDescent="0.25">
      <c r="D873" s="3">
        <v>1</v>
      </c>
      <c r="I873">
        <f t="shared" si="54"/>
        <v>-0.2489290813898144</v>
      </c>
      <c r="J873">
        <f t="shared" si="52"/>
        <v>6.1965687561576839E-2</v>
      </c>
      <c r="K873">
        <f t="shared" si="55"/>
        <v>-1.5425061682391571E-2</v>
      </c>
      <c r="L873">
        <f t="shared" si="53"/>
        <v>3.8397464349789585E-3</v>
      </c>
    </row>
    <row r="874" spans="4:12" x14ac:dyDescent="0.25">
      <c r="D874" s="2">
        <v>1</v>
      </c>
      <c r="I874">
        <f t="shared" si="54"/>
        <v>-0.2489290813898144</v>
      </c>
      <c r="J874">
        <f t="shared" si="52"/>
        <v>6.1965687561576839E-2</v>
      </c>
      <c r="K874">
        <f t="shared" si="55"/>
        <v>-1.5425061682391571E-2</v>
      </c>
      <c r="L874">
        <f t="shared" si="53"/>
        <v>3.8397464349789585E-3</v>
      </c>
    </row>
    <row r="875" spans="4:12" x14ac:dyDescent="0.25">
      <c r="D875" s="3">
        <v>1</v>
      </c>
      <c r="I875">
        <f t="shared" si="54"/>
        <v>-0.2489290813898144</v>
      </c>
      <c r="J875">
        <f t="shared" si="52"/>
        <v>6.1965687561576839E-2</v>
      </c>
      <c r="K875">
        <f t="shared" si="55"/>
        <v>-1.5425061682391571E-2</v>
      </c>
      <c r="L875">
        <f t="shared" si="53"/>
        <v>3.8397464349789585E-3</v>
      </c>
    </row>
    <row r="876" spans="4:12" x14ac:dyDescent="0.25">
      <c r="D876" s="2">
        <v>1</v>
      </c>
      <c r="I876">
        <f t="shared" si="54"/>
        <v>-0.2489290813898144</v>
      </c>
      <c r="J876">
        <f t="shared" si="52"/>
        <v>6.1965687561576839E-2</v>
      </c>
      <c r="K876">
        <f t="shared" si="55"/>
        <v>-1.5425061682391571E-2</v>
      </c>
      <c r="L876">
        <f t="shared" si="53"/>
        <v>3.8397464349789585E-3</v>
      </c>
    </row>
    <row r="877" spans="4:12" x14ac:dyDescent="0.25">
      <c r="D877" s="3">
        <v>1</v>
      </c>
      <c r="I877">
        <f t="shared" si="54"/>
        <v>-0.2489290813898144</v>
      </c>
      <c r="J877">
        <f t="shared" si="52"/>
        <v>6.1965687561576839E-2</v>
      </c>
      <c r="K877">
        <f t="shared" si="55"/>
        <v>-1.5425061682391571E-2</v>
      </c>
      <c r="L877">
        <f t="shared" si="53"/>
        <v>3.8397464349789585E-3</v>
      </c>
    </row>
    <row r="878" spans="4:12" x14ac:dyDescent="0.25">
      <c r="D878" s="2">
        <v>1</v>
      </c>
      <c r="I878">
        <f t="shared" si="54"/>
        <v>-0.2489290813898144</v>
      </c>
      <c r="J878">
        <f t="shared" si="52"/>
        <v>6.1965687561576839E-2</v>
      </c>
      <c r="K878">
        <f t="shared" si="55"/>
        <v>-1.5425061682391571E-2</v>
      </c>
      <c r="L878">
        <f t="shared" si="53"/>
        <v>3.8397464349789585E-3</v>
      </c>
    </row>
    <row r="879" spans="4:12" x14ac:dyDescent="0.25">
      <c r="D879" s="3">
        <v>1</v>
      </c>
      <c r="I879">
        <f t="shared" si="54"/>
        <v>-0.2489290813898144</v>
      </c>
      <c r="J879">
        <f t="shared" si="52"/>
        <v>6.1965687561576839E-2</v>
      </c>
      <c r="K879">
        <f t="shared" si="55"/>
        <v>-1.5425061682391571E-2</v>
      </c>
      <c r="L879">
        <f t="shared" si="53"/>
        <v>3.8397464349789585E-3</v>
      </c>
    </row>
    <row r="880" spans="4:12" x14ac:dyDescent="0.25">
      <c r="D880" s="2">
        <v>1</v>
      </c>
      <c r="I880">
        <f t="shared" si="54"/>
        <v>-0.2489290813898144</v>
      </c>
      <c r="J880">
        <f t="shared" si="52"/>
        <v>6.1965687561576839E-2</v>
      </c>
      <c r="K880">
        <f t="shared" si="55"/>
        <v>-1.5425061682391571E-2</v>
      </c>
      <c r="L880">
        <f t="shared" si="53"/>
        <v>3.8397464349789585E-3</v>
      </c>
    </row>
    <row r="881" spans="4:12" x14ac:dyDescent="0.25">
      <c r="D881" s="3">
        <v>1</v>
      </c>
      <c r="I881">
        <f t="shared" si="54"/>
        <v>-0.2489290813898144</v>
      </c>
      <c r="J881">
        <f t="shared" si="52"/>
        <v>6.1965687561576839E-2</v>
      </c>
      <c r="K881">
        <f t="shared" si="55"/>
        <v>-1.5425061682391571E-2</v>
      </c>
      <c r="L881">
        <f t="shared" si="53"/>
        <v>3.8397464349789585E-3</v>
      </c>
    </row>
    <row r="882" spans="4:12" x14ac:dyDescent="0.25">
      <c r="D882" s="2">
        <v>1</v>
      </c>
      <c r="I882">
        <f t="shared" si="54"/>
        <v>-0.2489290813898144</v>
      </c>
      <c r="J882">
        <f t="shared" si="52"/>
        <v>6.1965687561576839E-2</v>
      </c>
      <c r="K882">
        <f t="shared" si="55"/>
        <v>-1.5425061682391571E-2</v>
      </c>
      <c r="L882">
        <f t="shared" si="53"/>
        <v>3.8397464349789585E-3</v>
      </c>
    </row>
    <row r="883" spans="4:12" x14ac:dyDescent="0.25">
      <c r="D883" s="3">
        <v>1</v>
      </c>
      <c r="I883">
        <f t="shared" si="54"/>
        <v>-0.2489290813898144</v>
      </c>
      <c r="J883">
        <f t="shared" si="52"/>
        <v>6.1965687561576839E-2</v>
      </c>
      <c r="K883">
        <f t="shared" si="55"/>
        <v>-1.5425061682391571E-2</v>
      </c>
      <c r="L883">
        <f t="shared" si="53"/>
        <v>3.8397464349789585E-3</v>
      </c>
    </row>
    <row r="884" spans="4:12" x14ac:dyDescent="0.25">
      <c r="D884" s="2">
        <v>1</v>
      </c>
      <c r="I884">
        <f t="shared" si="54"/>
        <v>-0.2489290813898144</v>
      </c>
      <c r="J884">
        <f t="shared" si="52"/>
        <v>6.1965687561576839E-2</v>
      </c>
      <c r="K884">
        <f t="shared" si="55"/>
        <v>-1.5425061682391571E-2</v>
      </c>
      <c r="L884">
        <f t="shared" si="53"/>
        <v>3.8397464349789585E-3</v>
      </c>
    </row>
    <row r="885" spans="4:12" x14ac:dyDescent="0.25">
      <c r="D885" s="3">
        <v>1</v>
      </c>
      <c r="I885">
        <f t="shared" si="54"/>
        <v>-0.2489290813898144</v>
      </c>
      <c r="J885">
        <f t="shared" si="52"/>
        <v>6.1965687561576839E-2</v>
      </c>
      <c r="K885">
        <f t="shared" si="55"/>
        <v>-1.5425061682391571E-2</v>
      </c>
      <c r="L885">
        <f t="shared" si="53"/>
        <v>3.8397464349789585E-3</v>
      </c>
    </row>
    <row r="886" spans="4:12" x14ac:dyDescent="0.25">
      <c r="D886" s="2">
        <v>1</v>
      </c>
      <c r="I886">
        <f t="shared" si="54"/>
        <v>-0.2489290813898144</v>
      </c>
      <c r="J886">
        <f t="shared" si="52"/>
        <v>6.1965687561576839E-2</v>
      </c>
      <c r="K886">
        <f t="shared" si="55"/>
        <v>-1.5425061682391571E-2</v>
      </c>
      <c r="L886">
        <f t="shared" si="53"/>
        <v>3.8397464349789585E-3</v>
      </c>
    </row>
    <row r="887" spans="4:12" x14ac:dyDescent="0.25">
      <c r="D887" s="2">
        <v>1</v>
      </c>
      <c r="I887">
        <f t="shared" si="54"/>
        <v>-0.2489290813898144</v>
      </c>
      <c r="J887">
        <f t="shared" si="52"/>
        <v>6.1965687561576839E-2</v>
      </c>
      <c r="K887">
        <f t="shared" si="55"/>
        <v>-1.5425061682391571E-2</v>
      </c>
      <c r="L887">
        <f t="shared" si="53"/>
        <v>3.8397464349789585E-3</v>
      </c>
    </row>
    <row r="888" spans="4:12" x14ac:dyDescent="0.25">
      <c r="D888" s="3">
        <v>1</v>
      </c>
      <c r="I888">
        <f t="shared" si="54"/>
        <v>-0.2489290813898144</v>
      </c>
      <c r="J888">
        <f t="shared" si="52"/>
        <v>6.1965687561576839E-2</v>
      </c>
      <c r="K888">
        <f t="shared" si="55"/>
        <v>-1.5425061682391571E-2</v>
      </c>
      <c r="L888">
        <f t="shared" si="53"/>
        <v>3.8397464349789585E-3</v>
      </c>
    </row>
    <row r="889" spans="4:12" x14ac:dyDescent="0.25">
      <c r="D889" s="2">
        <v>1</v>
      </c>
      <c r="I889">
        <f t="shared" si="54"/>
        <v>-0.2489290813898144</v>
      </c>
      <c r="J889">
        <f t="shared" si="52"/>
        <v>6.1965687561576839E-2</v>
      </c>
      <c r="K889">
        <f t="shared" si="55"/>
        <v>-1.5425061682391571E-2</v>
      </c>
      <c r="L889">
        <f t="shared" si="53"/>
        <v>3.8397464349789585E-3</v>
      </c>
    </row>
    <row r="890" spans="4:12" x14ac:dyDescent="0.25">
      <c r="D890" s="3">
        <v>1</v>
      </c>
      <c r="I890">
        <f t="shared" si="54"/>
        <v>-0.2489290813898144</v>
      </c>
      <c r="J890">
        <f t="shared" si="52"/>
        <v>6.1965687561576839E-2</v>
      </c>
      <c r="K890">
        <f t="shared" si="55"/>
        <v>-1.5425061682391571E-2</v>
      </c>
      <c r="L890">
        <f t="shared" si="53"/>
        <v>3.8397464349789585E-3</v>
      </c>
    </row>
    <row r="891" spans="4:12" x14ac:dyDescent="0.25">
      <c r="D891" s="2">
        <v>1</v>
      </c>
      <c r="I891">
        <f t="shared" si="54"/>
        <v>-0.2489290813898144</v>
      </c>
      <c r="J891">
        <f t="shared" si="52"/>
        <v>6.1965687561576839E-2</v>
      </c>
      <c r="K891">
        <f t="shared" si="55"/>
        <v>-1.5425061682391571E-2</v>
      </c>
      <c r="L891">
        <f t="shared" si="53"/>
        <v>3.8397464349789585E-3</v>
      </c>
    </row>
    <row r="892" spans="4:12" x14ac:dyDescent="0.25">
      <c r="D892" s="3">
        <v>1</v>
      </c>
      <c r="I892">
        <f t="shared" si="54"/>
        <v>-0.2489290813898144</v>
      </c>
      <c r="J892">
        <f t="shared" si="52"/>
        <v>6.1965687561576839E-2</v>
      </c>
      <c r="K892">
        <f t="shared" si="55"/>
        <v>-1.5425061682391571E-2</v>
      </c>
      <c r="L892">
        <f t="shared" si="53"/>
        <v>3.8397464349789585E-3</v>
      </c>
    </row>
    <row r="893" spans="4:12" x14ac:dyDescent="0.25">
      <c r="D893" s="2">
        <v>1</v>
      </c>
      <c r="I893">
        <f t="shared" si="54"/>
        <v>-0.2489290813898144</v>
      </c>
      <c r="J893">
        <f t="shared" si="52"/>
        <v>6.1965687561576839E-2</v>
      </c>
      <c r="K893">
        <f t="shared" si="55"/>
        <v>-1.5425061682391571E-2</v>
      </c>
      <c r="L893">
        <f t="shared" si="53"/>
        <v>3.8397464349789585E-3</v>
      </c>
    </row>
    <row r="894" spans="4:12" x14ac:dyDescent="0.25">
      <c r="D894" s="3">
        <v>1</v>
      </c>
      <c r="I894">
        <f t="shared" si="54"/>
        <v>-0.2489290813898144</v>
      </c>
      <c r="J894">
        <f t="shared" si="52"/>
        <v>6.1965687561576839E-2</v>
      </c>
      <c r="K894">
        <f t="shared" si="55"/>
        <v>-1.5425061682391571E-2</v>
      </c>
      <c r="L894">
        <f t="shared" si="53"/>
        <v>3.8397464349789585E-3</v>
      </c>
    </row>
    <row r="895" spans="4:12" x14ac:dyDescent="0.25">
      <c r="D895" s="2">
        <v>1</v>
      </c>
      <c r="I895">
        <f t="shared" si="54"/>
        <v>-0.2489290813898144</v>
      </c>
      <c r="J895">
        <f t="shared" si="52"/>
        <v>6.1965687561576839E-2</v>
      </c>
      <c r="K895">
        <f t="shared" si="55"/>
        <v>-1.5425061682391571E-2</v>
      </c>
      <c r="L895">
        <f t="shared" si="53"/>
        <v>3.8397464349789585E-3</v>
      </c>
    </row>
    <row r="896" spans="4:12" x14ac:dyDescent="0.25">
      <c r="D896" s="3">
        <v>1</v>
      </c>
      <c r="I896">
        <f t="shared" si="54"/>
        <v>-0.2489290813898144</v>
      </c>
      <c r="J896">
        <f t="shared" si="52"/>
        <v>6.1965687561576839E-2</v>
      </c>
      <c r="K896">
        <f t="shared" si="55"/>
        <v>-1.5425061682391571E-2</v>
      </c>
      <c r="L896">
        <f t="shared" si="53"/>
        <v>3.8397464349789585E-3</v>
      </c>
    </row>
    <row r="897" spans="4:12" x14ac:dyDescent="0.25">
      <c r="D897" s="2">
        <v>1</v>
      </c>
      <c r="I897">
        <f t="shared" si="54"/>
        <v>-0.2489290813898144</v>
      </c>
      <c r="J897">
        <f t="shared" si="52"/>
        <v>6.1965687561576839E-2</v>
      </c>
      <c r="K897">
        <f t="shared" si="55"/>
        <v>-1.5425061682391571E-2</v>
      </c>
      <c r="L897">
        <f t="shared" si="53"/>
        <v>3.8397464349789585E-3</v>
      </c>
    </row>
    <row r="898" spans="4:12" x14ac:dyDescent="0.25">
      <c r="D898" s="2">
        <v>1</v>
      </c>
      <c r="I898">
        <f t="shared" si="54"/>
        <v>-0.2489290813898144</v>
      </c>
      <c r="J898">
        <f t="shared" si="52"/>
        <v>6.1965687561576839E-2</v>
      </c>
      <c r="K898">
        <f t="shared" si="55"/>
        <v>-1.5425061682391571E-2</v>
      </c>
      <c r="L898">
        <f t="shared" si="53"/>
        <v>3.8397464349789585E-3</v>
      </c>
    </row>
    <row r="899" spans="4:12" x14ac:dyDescent="0.25">
      <c r="D899" s="3">
        <v>1</v>
      </c>
      <c r="I899">
        <f t="shared" si="54"/>
        <v>-0.2489290813898144</v>
      </c>
      <c r="J899">
        <f t="shared" si="52"/>
        <v>6.1965687561576839E-2</v>
      </c>
      <c r="K899">
        <f t="shared" si="55"/>
        <v>-1.5425061682391571E-2</v>
      </c>
      <c r="L899">
        <f t="shared" si="53"/>
        <v>3.8397464349789585E-3</v>
      </c>
    </row>
    <row r="900" spans="4:12" x14ac:dyDescent="0.25">
      <c r="D900" s="2">
        <v>1</v>
      </c>
      <c r="I900">
        <f t="shared" si="54"/>
        <v>-0.2489290813898144</v>
      </c>
      <c r="J900">
        <f t="shared" ref="J900:J963" si="56">I900^2</f>
        <v>6.1965687561576839E-2</v>
      </c>
      <c r="K900">
        <f t="shared" si="55"/>
        <v>-1.5425061682391571E-2</v>
      </c>
      <c r="L900">
        <f t="shared" ref="L900:L963" si="57">I900^4</f>
        <v>3.8397464349789585E-3</v>
      </c>
    </row>
    <row r="901" spans="4:12" x14ac:dyDescent="0.25">
      <c r="D901" s="3">
        <v>1</v>
      </c>
      <c r="I901">
        <f t="shared" ref="I901:I964" si="58">D901-G$3</f>
        <v>-0.2489290813898144</v>
      </c>
      <c r="J901">
        <f t="shared" si="56"/>
        <v>6.1965687561576839E-2</v>
      </c>
      <c r="K901">
        <f t="shared" ref="K901:K964" si="59">I901^3</f>
        <v>-1.5425061682391571E-2</v>
      </c>
      <c r="L901">
        <f t="shared" si="57"/>
        <v>3.8397464349789585E-3</v>
      </c>
    </row>
    <row r="902" spans="4:12" x14ac:dyDescent="0.25">
      <c r="D902" s="2">
        <v>1</v>
      </c>
      <c r="I902">
        <f t="shared" si="58"/>
        <v>-0.2489290813898144</v>
      </c>
      <c r="J902">
        <f t="shared" si="56"/>
        <v>6.1965687561576839E-2</v>
      </c>
      <c r="K902">
        <f t="shared" si="59"/>
        <v>-1.5425061682391571E-2</v>
      </c>
      <c r="L902">
        <f t="shared" si="57"/>
        <v>3.8397464349789585E-3</v>
      </c>
    </row>
    <row r="903" spans="4:12" x14ac:dyDescent="0.25">
      <c r="D903" s="3">
        <v>1</v>
      </c>
      <c r="I903">
        <f t="shared" si="58"/>
        <v>-0.2489290813898144</v>
      </c>
      <c r="J903">
        <f t="shared" si="56"/>
        <v>6.1965687561576839E-2</v>
      </c>
      <c r="K903">
        <f t="shared" si="59"/>
        <v>-1.5425061682391571E-2</v>
      </c>
      <c r="L903">
        <f t="shared" si="57"/>
        <v>3.8397464349789585E-3</v>
      </c>
    </row>
    <row r="904" spans="4:12" x14ac:dyDescent="0.25">
      <c r="D904" s="2">
        <v>1</v>
      </c>
      <c r="I904">
        <f t="shared" si="58"/>
        <v>-0.2489290813898144</v>
      </c>
      <c r="J904">
        <f t="shared" si="56"/>
        <v>6.1965687561576839E-2</v>
      </c>
      <c r="K904">
        <f t="shared" si="59"/>
        <v>-1.5425061682391571E-2</v>
      </c>
      <c r="L904">
        <f t="shared" si="57"/>
        <v>3.8397464349789585E-3</v>
      </c>
    </row>
    <row r="905" spans="4:12" x14ac:dyDescent="0.25">
      <c r="D905" s="3">
        <v>1</v>
      </c>
      <c r="I905">
        <f t="shared" si="58"/>
        <v>-0.2489290813898144</v>
      </c>
      <c r="J905">
        <f t="shared" si="56"/>
        <v>6.1965687561576839E-2</v>
      </c>
      <c r="K905">
        <f t="shared" si="59"/>
        <v>-1.5425061682391571E-2</v>
      </c>
      <c r="L905">
        <f t="shared" si="57"/>
        <v>3.8397464349789585E-3</v>
      </c>
    </row>
    <row r="906" spans="4:12" x14ac:dyDescent="0.25">
      <c r="D906" s="2">
        <v>1</v>
      </c>
      <c r="I906">
        <f t="shared" si="58"/>
        <v>-0.2489290813898144</v>
      </c>
      <c r="J906">
        <f t="shared" si="56"/>
        <v>6.1965687561576839E-2</v>
      </c>
      <c r="K906">
        <f t="shared" si="59"/>
        <v>-1.5425061682391571E-2</v>
      </c>
      <c r="L906">
        <f t="shared" si="57"/>
        <v>3.8397464349789585E-3</v>
      </c>
    </row>
    <row r="907" spans="4:12" x14ac:dyDescent="0.25">
      <c r="D907" s="3">
        <v>1</v>
      </c>
      <c r="I907">
        <f t="shared" si="58"/>
        <v>-0.2489290813898144</v>
      </c>
      <c r="J907">
        <f t="shared" si="56"/>
        <v>6.1965687561576839E-2</v>
      </c>
      <c r="K907">
        <f t="shared" si="59"/>
        <v>-1.5425061682391571E-2</v>
      </c>
      <c r="L907">
        <f t="shared" si="57"/>
        <v>3.8397464349789585E-3</v>
      </c>
    </row>
    <row r="908" spans="4:12" x14ac:dyDescent="0.25">
      <c r="D908" s="2">
        <v>1</v>
      </c>
      <c r="I908">
        <f t="shared" si="58"/>
        <v>-0.2489290813898144</v>
      </c>
      <c r="J908">
        <f t="shared" si="56"/>
        <v>6.1965687561576839E-2</v>
      </c>
      <c r="K908">
        <f t="shared" si="59"/>
        <v>-1.5425061682391571E-2</v>
      </c>
      <c r="L908">
        <f t="shared" si="57"/>
        <v>3.8397464349789585E-3</v>
      </c>
    </row>
    <row r="909" spans="4:12" x14ac:dyDescent="0.25">
      <c r="D909" s="3">
        <v>1</v>
      </c>
      <c r="I909">
        <f t="shared" si="58"/>
        <v>-0.2489290813898144</v>
      </c>
      <c r="J909">
        <f t="shared" si="56"/>
        <v>6.1965687561576839E-2</v>
      </c>
      <c r="K909">
        <f t="shared" si="59"/>
        <v>-1.5425061682391571E-2</v>
      </c>
      <c r="L909">
        <f t="shared" si="57"/>
        <v>3.8397464349789585E-3</v>
      </c>
    </row>
    <row r="910" spans="4:12" x14ac:dyDescent="0.25">
      <c r="D910" s="2">
        <v>1</v>
      </c>
      <c r="I910">
        <f t="shared" si="58"/>
        <v>-0.2489290813898144</v>
      </c>
      <c r="J910">
        <f t="shared" si="56"/>
        <v>6.1965687561576839E-2</v>
      </c>
      <c r="K910">
        <f t="shared" si="59"/>
        <v>-1.5425061682391571E-2</v>
      </c>
      <c r="L910">
        <f t="shared" si="57"/>
        <v>3.8397464349789585E-3</v>
      </c>
    </row>
    <row r="911" spans="4:12" x14ac:dyDescent="0.25">
      <c r="D911" s="3">
        <v>1</v>
      </c>
      <c r="I911">
        <f t="shared" si="58"/>
        <v>-0.2489290813898144</v>
      </c>
      <c r="J911">
        <f t="shared" si="56"/>
        <v>6.1965687561576839E-2</v>
      </c>
      <c r="K911">
        <f t="shared" si="59"/>
        <v>-1.5425061682391571E-2</v>
      </c>
      <c r="L911">
        <f t="shared" si="57"/>
        <v>3.8397464349789585E-3</v>
      </c>
    </row>
    <row r="912" spans="4:12" x14ac:dyDescent="0.25">
      <c r="D912" s="2">
        <v>1</v>
      </c>
      <c r="I912">
        <f t="shared" si="58"/>
        <v>-0.2489290813898144</v>
      </c>
      <c r="J912">
        <f t="shared" si="56"/>
        <v>6.1965687561576839E-2</v>
      </c>
      <c r="K912">
        <f t="shared" si="59"/>
        <v>-1.5425061682391571E-2</v>
      </c>
      <c r="L912">
        <f t="shared" si="57"/>
        <v>3.8397464349789585E-3</v>
      </c>
    </row>
    <row r="913" spans="4:12" x14ac:dyDescent="0.25">
      <c r="D913" s="3">
        <v>1</v>
      </c>
      <c r="I913">
        <f t="shared" si="58"/>
        <v>-0.2489290813898144</v>
      </c>
      <c r="J913">
        <f t="shared" si="56"/>
        <v>6.1965687561576839E-2</v>
      </c>
      <c r="K913">
        <f t="shared" si="59"/>
        <v>-1.5425061682391571E-2</v>
      </c>
      <c r="L913">
        <f t="shared" si="57"/>
        <v>3.8397464349789585E-3</v>
      </c>
    </row>
    <row r="914" spans="4:12" x14ac:dyDescent="0.25">
      <c r="D914" s="2">
        <v>1</v>
      </c>
      <c r="I914">
        <f t="shared" si="58"/>
        <v>-0.2489290813898144</v>
      </c>
      <c r="J914">
        <f t="shared" si="56"/>
        <v>6.1965687561576839E-2</v>
      </c>
      <c r="K914">
        <f t="shared" si="59"/>
        <v>-1.5425061682391571E-2</v>
      </c>
      <c r="L914">
        <f t="shared" si="57"/>
        <v>3.8397464349789585E-3</v>
      </c>
    </row>
    <row r="915" spans="4:12" x14ac:dyDescent="0.25">
      <c r="D915" s="3">
        <v>1</v>
      </c>
      <c r="I915">
        <f t="shared" si="58"/>
        <v>-0.2489290813898144</v>
      </c>
      <c r="J915">
        <f t="shared" si="56"/>
        <v>6.1965687561576839E-2</v>
      </c>
      <c r="K915">
        <f t="shared" si="59"/>
        <v>-1.5425061682391571E-2</v>
      </c>
      <c r="L915">
        <f t="shared" si="57"/>
        <v>3.8397464349789585E-3</v>
      </c>
    </row>
    <row r="916" spans="4:12" x14ac:dyDescent="0.25">
      <c r="D916" s="2">
        <v>1</v>
      </c>
      <c r="I916">
        <f t="shared" si="58"/>
        <v>-0.2489290813898144</v>
      </c>
      <c r="J916">
        <f t="shared" si="56"/>
        <v>6.1965687561576839E-2</v>
      </c>
      <c r="K916">
        <f t="shared" si="59"/>
        <v>-1.5425061682391571E-2</v>
      </c>
      <c r="L916">
        <f t="shared" si="57"/>
        <v>3.8397464349789585E-3</v>
      </c>
    </row>
    <row r="917" spans="4:12" x14ac:dyDescent="0.25">
      <c r="D917" s="3">
        <v>1</v>
      </c>
      <c r="I917">
        <f t="shared" si="58"/>
        <v>-0.2489290813898144</v>
      </c>
      <c r="J917">
        <f t="shared" si="56"/>
        <v>6.1965687561576839E-2</v>
      </c>
      <c r="K917">
        <f t="shared" si="59"/>
        <v>-1.5425061682391571E-2</v>
      </c>
      <c r="L917">
        <f t="shared" si="57"/>
        <v>3.8397464349789585E-3</v>
      </c>
    </row>
    <row r="918" spans="4:12" x14ac:dyDescent="0.25">
      <c r="D918" s="2">
        <v>1</v>
      </c>
      <c r="I918">
        <f t="shared" si="58"/>
        <v>-0.2489290813898144</v>
      </c>
      <c r="J918">
        <f t="shared" si="56"/>
        <v>6.1965687561576839E-2</v>
      </c>
      <c r="K918">
        <f t="shared" si="59"/>
        <v>-1.5425061682391571E-2</v>
      </c>
      <c r="L918">
        <f t="shared" si="57"/>
        <v>3.8397464349789585E-3</v>
      </c>
    </row>
    <row r="919" spans="4:12" x14ac:dyDescent="0.25">
      <c r="D919" s="3">
        <v>1</v>
      </c>
      <c r="I919">
        <f t="shared" si="58"/>
        <v>-0.2489290813898144</v>
      </c>
      <c r="J919">
        <f t="shared" si="56"/>
        <v>6.1965687561576839E-2</v>
      </c>
      <c r="K919">
        <f t="shared" si="59"/>
        <v>-1.5425061682391571E-2</v>
      </c>
      <c r="L919">
        <f t="shared" si="57"/>
        <v>3.8397464349789585E-3</v>
      </c>
    </row>
    <row r="920" spans="4:12" x14ac:dyDescent="0.25">
      <c r="D920" s="3">
        <v>1</v>
      </c>
      <c r="I920">
        <f t="shared" si="58"/>
        <v>-0.2489290813898144</v>
      </c>
      <c r="J920">
        <f t="shared" si="56"/>
        <v>6.1965687561576839E-2</v>
      </c>
      <c r="K920">
        <f t="shared" si="59"/>
        <v>-1.5425061682391571E-2</v>
      </c>
      <c r="L920">
        <f t="shared" si="57"/>
        <v>3.8397464349789585E-3</v>
      </c>
    </row>
    <row r="921" spans="4:12" x14ac:dyDescent="0.25">
      <c r="D921" s="2">
        <v>1</v>
      </c>
      <c r="I921">
        <f t="shared" si="58"/>
        <v>-0.2489290813898144</v>
      </c>
      <c r="J921">
        <f t="shared" si="56"/>
        <v>6.1965687561576839E-2</v>
      </c>
      <c r="K921">
        <f t="shared" si="59"/>
        <v>-1.5425061682391571E-2</v>
      </c>
      <c r="L921">
        <f t="shared" si="57"/>
        <v>3.8397464349789585E-3</v>
      </c>
    </row>
    <row r="922" spans="4:12" x14ac:dyDescent="0.25">
      <c r="D922" s="3">
        <v>1</v>
      </c>
      <c r="I922">
        <f t="shared" si="58"/>
        <v>-0.2489290813898144</v>
      </c>
      <c r="J922">
        <f t="shared" si="56"/>
        <v>6.1965687561576839E-2</v>
      </c>
      <c r="K922">
        <f t="shared" si="59"/>
        <v>-1.5425061682391571E-2</v>
      </c>
      <c r="L922">
        <f t="shared" si="57"/>
        <v>3.8397464349789585E-3</v>
      </c>
    </row>
    <row r="923" spans="4:12" x14ac:dyDescent="0.25">
      <c r="D923" s="2">
        <v>1</v>
      </c>
      <c r="I923">
        <f t="shared" si="58"/>
        <v>-0.2489290813898144</v>
      </c>
      <c r="J923">
        <f t="shared" si="56"/>
        <v>6.1965687561576839E-2</v>
      </c>
      <c r="K923">
        <f t="shared" si="59"/>
        <v>-1.5425061682391571E-2</v>
      </c>
      <c r="L923">
        <f t="shared" si="57"/>
        <v>3.8397464349789585E-3</v>
      </c>
    </row>
    <row r="924" spans="4:12" x14ac:dyDescent="0.25">
      <c r="D924" s="3">
        <v>1</v>
      </c>
      <c r="I924">
        <f t="shared" si="58"/>
        <v>-0.2489290813898144</v>
      </c>
      <c r="J924">
        <f t="shared" si="56"/>
        <v>6.1965687561576839E-2</v>
      </c>
      <c r="K924">
        <f t="shared" si="59"/>
        <v>-1.5425061682391571E-2</v>
      </c>
      <c r="L924">
        <f t="shared" si="57"/>
        <v>3.8397464349789585E-3</v>
      </c>
    </row>
    <row r="925" spans="4:12" x14ac:dyDescent="0.25">
      <c r="D925" s="3">
        <v>1</v>
      </c>
      <c r="I925">
        <f t="shared" si="58"/>
        <v>-0.2489290813898144</v>
      </c>
      <c r="J925">
        <f t="shared" si="56"/>
        <v>6.1965687561576839E-2</v>
      </c>
      <c r="K925">
        <f t="shared" si="59"/>
        <v>-1.5425061682391571E-2</v>
      </c>
      <c r="L925">
        <f t="shared" si="57"/>
        <v>3.8397464349789585E-3</v>
      </c>
    </row>
    <row r="926" spans="4:12" x14ac:dyDescent="0.25">
      <c r="D926" s="2">
        <v>1</v>
      </c>
      <c r="I926">
        <f t="shared" si="58"/>
        <v>-0.2489290813898144</v>
      </c>
      <c r="J926">
        <f t="shared" si="56"/>
        <v>6.1965687561576839E-2</v>
      </c>
      <c r="K926">
        <f t="shared" si="59"/>
        <v>-1.5425061682391571E-2</v>
      </c>
      <c r="L926">
        <f t="shared" si="57"/>
        <v>3.8397464349789585E-3</v>
      </c>
    </row>
    <row r="927" spans="4:12" x14ac:dyDescent="0.25">
      <c r="D927" s="3">
        <v>1</v>
      </c>
      <c r="I927">
        <f t="shared" si="58"/>
        <v>-0.2489290813898144</v>
      </c>
      <c r="J927">
        <f t="shared" si="56"/>
        <v>6.1965687561576839E-2</v>
      </c>
      <c r="K927">
        <f t="shared" si="59"/>
        <v>-1.5425061682391571E-2</v>
      </c>
      <c r="L927">
        <f t="shared" si="57"/>
        <v>3.8397464349789585E-3</v>
      </c>
    </row>
    <row r="928" spans="4:12" x14ac:dyDescent="0.25">
      <c r="D928" s="2">
        <v>1</v>
      </c>
      <c r="I928">
        <f t="shared" si="58"/>
        <v>-0.2489290813898144</v>
      </c>
      <c r="J928">
        <f t="shared" si="56"/>
        <v>6.1965687561576839E-2</v>
      </c>
      <c r="K928">
        <f t="shared" si="59"/>
        <v>-1.5425061682391571E-2</v>
      </c>
      <c r="L928">
        <f t="shared" si="57"/>
        <v>3.8397464349789585E-3</v>
      </c>
    </row>
    <row r="929" spans="4:12" x14ac:dyDescent="0.25">
      <c r="D929" s="3">
        <v>1</v>
      </c>
      <c r="I929">
        <f t="shared" si="58"/>
        <v>-0.2489290813898144</v>
      </c>
      <c r="J929">
        <f t="shared" si="56"/>
        <v>6.1965687561576839E-2</v>
      </c>
      <c r="K929">
        <f t="shared" si="59"/>
        <v>-1.5425061682391571E-2</v>
      </c>
      <c r="L929">
        <f t="shared" si="57"/>
        <v>3.8397464349789585E-3</v>
      </c>
    </row>
    <row r="930" spans="4:12" x14ac:dyDescent="0.25">
      <c r="D930" s="2">
        <v>1</v>
      </c>
      <c r="I930">
        <f t="shared" si="58"/>
        <v>-0.2489290813898144</v>
      </c>
      <c r="J930">
        <f t="shared" si="56"/>
        <v>6.1965687561576839E-2</v>
      </c>
      <c r="K930">
        <f t="shared" si="59"/>
        <v>-1.5425061682391571E-2</v>
      </c>
      <c r="L930">
        <f t="shared" si="57"/>
        <v>3.8397464349789585E-3</v>
      </c>
    </row>
    <row r="931" spans="4:12" x14ac:dyDescent="0.25">
      <c r="D931" s="3">
        <v>1</v>
      </c>
      <c r="I931">
        <f t="shared" si="58"/>
        <v>-0.2489290813898144</v>
      </c>
      <c r="J931">
        <f t="shared" si="56"/>
        <v>6.1965687561576839E-2</v>
      </c>
      <c r="K931">
        <f t="shared" si="59"/>
        <v>-1.5425061682391571E-2</v>
      </c>
      <c r="L931">
        <f t="shared" si="57"/>
        <v>3.8397464349789585E-3</v>
      </c>
    </row>
    <row r="932" spans="4:12" x14ac:dyDescent="0.25">
      <c r="D932" s="2">
        <v>1</v>
      </c>
      <c r="I932">
        <f t="shared" si="58"/>
        <v>-0.2489290813898144</v>
      </c>
      <c r="J932">
        <f t="shared" si="56"/>
        <v>6.1965687561576839E-2</v>
      </c>
      <c r="K932">
        <f t="shared" si="59"/>
        <v>-1.5425061682391571E-2</v>
      </c>
      <c r="L932">
        <f t="shared" si="57"/>
        <v>3.8397464349789585E-3</v>
      </c>
    </row>
    <row r="933" spans="4:12" x14ac:dyDescent="0.25">
      <c r="D933" s="3">
        <v>1</v>
      </c>
      <c r="I933">
        <f t="shared" si="58"/>
        <v>-0.2489290813898144</v>
      </c>
      <c r="J933">
        <f t="shared" si="56"/>
        <v>6.1965687561576839E-2</v>
      </c>
      <c r="K933">
        <f t="shared" si="59"/>
        <v>-1.5425061682391571E-2</v>
      </c>
      <c r="L933">
        <f t="shared" si="57"/>
        <v>3.8397464349789585E-3</v>
      </c>
    </row>
    <row r="934" spans="4:12" x14ac:dyDescent="0.25">
      <c r="D934" s="2">
        <v>1</v>
      </c>
      <c r="I934">
        <f t="shared" si="58"/>
        <v>-0.2489290813898144</v>
      </c>
      <c r="J934">
        <f t="shared" si="56"/>
        <v>6.1965687561576839E-2</v>
      </c>
      <c r="K934">
        <f t="shared" si="59"/>
        <v>-1.5425061682391571E-2</v>
      </c>
      <c r="L934">
        <f t="shared" si="57"/>
        <v>3.8397464349789585E-3</v>
      </c>
    </row>
    <row r="935" spans="4:12" x14ac:dyDescent="0.25">
      <c r="D935" s="3">
        <v>1</v>
      </c>
      <c r="I935">
        <f t="shared" si="58"/>
        <v>-0.2489290813898144</v>
      </c>
      <c r="J935">
        <f t="shared" si="56"/>
        <v>6.1965687561576839E-2</v>
      </c>
      <c r="K935">
        <f t="shared" si="59"/>
        <v>-1.5425061682391571E-2</v>
      </c>
      <c r="L935">
        <f t="shared" si="57"/>
        <v>3.8397464349789585E-3</v>
      </c>
    </row>
    <row r="936" spans="4:12" x14ac:dyDescent="0.25">
      <c r="D936" s="2">
        <v>1</v>
      </c>
      <c r="I936">
        <f t="shared" si="58"/>
        <v>-0.2489290813898144</v>
      </c>
      <c r="J936">
        <f t="shared" si="56"/>
        <v>6.1965687561576839E-2</v>
      </c>
      <c r="K936">
        <f t="shared" si="59"/>
        <v>-1.5425061682391571E-2</v>
      </c>
      <c r="L936">
        <f t="shared" si="57"/>
        <v>3.8397464349789585E-3</v>
      </c>
    </row>
    <row r="937" spans="4:12" x14ac:dyDescent="0.25">
      <c r="D937" s="3">
        <v>1</v>
      </c>
      <c r="I937">
        <f t="shared" si="58"/>
        <v>-0.2489290813898144</v>
      </c>
      <c r="J937">
        <f t="shared" si="56"/>
        <v>6.1965687561576839E-2</v>
      </c>
      <c r="K937">
        <f t="shared" si="59"/>
        <v>-1.5425061682391571E-2</v>
      </c>
      <c r="L937">
        <f t="shared" si="57"/>
        <v>3.8397464349789585E-3</v>
      </c>
    </row>
    <row r="938" spans="4:12" x14ac:dyDescent="0.25">
      <c r="D938" s="3">
        <v>1</v>
      </c>
      <c r="I938">
        <f t="shared" si="58"/>
        <v>-0.2489290813898144</v>
      </c>
      <c r="J938">
        <f t="shared" si="56"/>
        <v>6.1965687561576839E-2</v>
      </c>
      <c r="K938">
        <f t="shared" si="59"/>
        <v>-1.5425061682391571E-2</v>
      </c>
      <c r="L938">
        <f t="shared" si="57"/>
        <v>3.8397464349789585E-3</v>
      </c>
    </row>
    <row r="939" spans="4:12" x14ac:dyDescent="0.25">
      <c r="D939" s="2">
        <v>1</v>
      </c>
      <c r="I939">
        <f t="shared" si="58"/>
        <v>-0.2489290813898144</v>
      </c>
      <c r="J939">
        <f t="shared" si="56"/>
        <v>6.1965687561576839E-2</v>
      </c>
      <c r="K939">
        <f t="shared" si="59"/>
        <v>-1.5425061682391571E-2</v>
      </c>
      <c r="L939">
        <f t="shared" si="57"/>
        <v>3.8397464349789585E-3</v>
      </c>
    </row>
    <row r="940" spans="4:12" x14ac:dyDescent="0.25">
      <c r="D940" s="3">
        <v>1</v>
      </c>
      <c r="I940">
        <f t="shared" si="58"/>
        <v>-0.2489290813898144</v>
      </c>
      <c r="J940">
        <f t="shared" si="56"/>
        <v>6.1965687561576839E-2</v>
      </c>
      <c r="K940">
        <f t="shared" si="59"/>
        <v>-1.5425061682391571E-2</v>
      </c>
      <c r="L940">
        <f t="shared" si="57"/>
        <v>3.8397464349789585E-3</v>
      </c>
    </row>
    <row r="941" spans="4:12" x14ac:dyDescent="0.25">
      <c r="D941" s="2">
        <v>1</v>
      </c>
      <c r="I941">
        <f t="shared" si="58"/>
        <v>-0.2489290813898144</v>
      </c>
      <c r="J941">
        <f t="shared" si="56"/>
        <v>6.1965687561576839E-2</v>
      </c>
      <c r="K941">
        <f t="shared" si="59"/>
        <v>-1.5425061682391571E-2</v>
      </c>
      <c r="L941">
        <f t="shared" si="57"/>
        <v>3.8397464349789585E-3</v>
      </c>
    </row>
    <row r="942" spans="4:12" x14ac:dyDescent="0.25">
      <c r="D942" s="3">
        <v>1</v>
      </c>
      <c r="I942">
        <f t="shared" si="58"/>
        <v>-0.2489290813898144</v>
      </c>
      <c r="J942">
        <f t="shared" si="56"/>
        <v>6.1965687561576839E-2</v>
      </c>
      <c r="K942">
        <f t="shared" si="59"/>
        <v>-1.5425061682391571E-2</v>
      </c>
      <c r="L942">
        <f t="shared" si="57"/>
        <v>3.8397464349789585E-3</v>
      </c>
    </row>
    <row r="943" spans="4:12" x14ac:dyDescent="0.25">
      <c r="D943" s="2">
        <v>1</v>
      </c>
      <c r="I943">
        <f t="shared" si="58"/>
        <v>-0.2489290813898144</v>
      </c>
      <c r="J943">
        <f t="shared" si="56"/>
        <v>6.1965687561576839E-2</v>
      </c>
      <c r="K943">
        <f t="shared" si="59"/>
        <v>-1.5425061682391571E-2</v>
      </c>
      <c r="L943">
        <f t="shared" si="57"/>
        <v>3.8397464349789585E-3</v>
      </c>
    </row>
    <row r="944" spans="4:12" x14ac:dyDescent="0.25">
      <c r="D944" s="3">
        <v>1</v>
      </c>
      <c r="I944">
        <f t="shared" si="58"/>
        <v>-0.2489290813898144</v>
      </c>
      <c r="J944">
        <f t="shared" si="56"/>
        <v>6.1965687561576839E-2</v>
      </c>
      <c r="K944">
        <f t="shared" si="59"/>
        <v>-1.5425061682391571E-2</v>
      </c>
      <c r="L944">
        <f t="shared" si="57"/>
        <v>3.8397464349789585E-3</v>
      </c>
    </row>
    <row r="945" spans="4:12" x14ac:dyDescent="0.25">
      <c r="D945" s="2">
        <v>1</v>
      </c>
      <c r="I945">
        <f t="shared" si="58"/>
        <v>-0.2489290813898144</v>
      </c>
      <c r="J945">
        <f t="shared" si="56"/>
        <v>6.1965687561576839E-2</v>
      </c>
      <c r="K945">
        <f t="shared" si="59"/>
        <v>-1.5425061682391571E-2</v>
      </c>
      <c r="L945">
        <f t="shared" si="57"/>
        <v>3.8397464349789585E-3</v>
      </c>
    </row>
    <row r="946" spans="4:12" x14ac:dyDescent="0.25">
      <c r="D946" s="3">
        <v>1</v>
      </c>
      <c r="I946">
        <f t="shared" si="58"/>
        <v>-0.2489290813898144</v>
      </c>
      <c r="J946">
        <f t="shared" si="56"/>
        <v>6.1965687561576839E-2</v>
      </c>
      <c r="K946">
        <f t="shared" si="59"/>
        <v>-1.5425061682391571E-2</v>
      </c>
      <c r="L946">
        <f t="shared" si="57"/>
        <v>3.8397464349789585E-3</v>
      </c>
    </row>
    <row r="947" spans="4:12" x14ac:dyDescent="0.25">
      <c r="D947" s="2">
        <v>1</v>
      </c>
      <c r="I947">
        <f t="shared" si="58"/>
        <v>-0.2489290813898144</v>
      </c>
      <c r="J947">
        <f t="shared" si="56"/>
        <v>6.1965687561576839E-2</v>
      </c>
      <c r="K947">
        <f t="shared" si="59"/>
        <v>-1.5425061682391571E-2</v>
      </c>
      <c r="L947">
        <f t="shared" si="57"/>
        <v>3.8397464349789585E-3</v>
      </c>
    </row>
    <row r="948" spans="4:12" x14ac:dyDescent="0.25">
      <c r="D948" s="3">
        <v>1</v>
      </c>
      <c r="I948">
        <f t="shared" si="58"/>
        <v>-0.2489290813898144</v>
      </c>
      <c r="J948">
        <f t="shared" si="56"/>
        <v>6.1965687561576839E-2</v>
      </c>
      <c r="K948">
        <f t="shared" si="59"/>
        <v>-1.5425061682391571E-2</v>
      </c>
      <c r="L948">
        <f t="shared" si="57"/>
        <v>3.8397464349789585E-3</v>
      </c>
    </row>
    <row r="949" spans="4:12" x14ac:dyDescent="0.25">
      <c r="D949" s="2">
        <v>1</v>
      </c>
      <c r="I949">
        <f t="shared" si="58"/>
        <v>-0.2489290813898144</v>
      </c>
      <c r="J949">
        <f t="shared" si="56"/>
        <v>6.1965687561576839E-2</v>
      </c>
      <c r="K949">
        <f t="shared" si="59"/>
        <v>-1.5425061682391571E-2</v>
      </c>
      <c r="L949">
        <f t="shared" si="57"/>
        <v>3.8397464349789585E-3</v>
      </c>
    </row>
    <row r="950" spans="4:12" x14ac:dyDescent="0.25">
      <c r="D950" s="3">
        <v>1</v>
      </c>
      <c r="I950">
        <f t="shared" si="58"/>
        <v>-0.2489290813898144</v>
      </c>
      <c r="J950">
        <f t="shared" si="56"/>
        <v>6.1965687561576839E-2</v>
      </c>
      <c r="K950">
        <f t="shared" si="59"/>
        <v>-1.5425061682391571E-2</v>
      </c>
      <c r="L950">
        <f t="shared" si="57"/>
        <v>3.8397464349789585E-3</v>
      </c>
    </row>
    <row r="951" spans="4:12" x14ac:dyDescent="0.25">
      <c r="D951" s="2">
        <v>1</v>
      </c>
      <c r="I951">
        <f t="shared" si="58"/>
        <v>-0.2489290813898144</v>
      </c>
      <c r="J951">
        <f t="shared" si="56"/>
        <v>6.1965687561576839E-2</v>
      </c>
      <c r="K951">
        <f t="shared" si="59"/>
        <v>-1.5425061682391571E-2</v>
      </c>
      <c r="L951">
        <f t="shared" si="57"/>
        <v>3.8397464349789585E-3</v>
      </c>
    </row>
    <row r="952" spans="4:12" x14ac:dyDescent="0.25">
      <c r="D952" s="3">
        <v>1</v>
      </c>
      <c r="I952">
        <f t="shared" si="58"/>
        <v>-0.2489290813898144</v>
      </c>
      <c r="J952">
        <f t="shared" si="56"/>
        <v>6.1965687561576839E-2</v>
      </c>
      <c r="K952">
        <f t="shared" si="59"/>
        <v>-1.5425061682391571E-2</v>
      </c>
      <c r="L952">
        <f t="shared" si="57"/>
        <v>3.8397464349789585E-3</v>
      </c>
    </row>
    <row r="953" spans="4:12" x14ac:dyDescent="0.25">
      <c r="D953" s="2">
        <v>1</v>
      </c>
      <c r="I953">
        <f t="shared" si="58"/>
        <v>-0.2489290813898144</v>
      </c>
      <c r="J953">
        <f t="shared" si="56"/>
        <v>6.1965687561576839E-2</v>
      </c>
      <c r="K953">
        <f t="shared" si="59"/>
        <v>-1.5425061682391571E-2</v>
      </c>
      <c r="L953">
        <f t="shared" si="57"/>
        <v>3.8397464349789585E-3</v>
      </c>
    </row>
    <row r="954" spans="4:12" x14ac:dyDescent="0.25">
      <c r="D954" s="3">
        <v>1</v>
      </c>
      <c r="I954">
        <f t="shared" si="58"/>
        <v>-0.2489290813898144</v>
      </c>
      <c r="J954">
        <f t="shared" si="56"/>
        <v>6.1965687561576839E-2</v>
      </c>
      <c r="K954">
        <f t="shared" si="59"/>
        <v>-1.5425061682391571E-2</v>
      </c>
      <c r="L954">
        <f t="shared" si="57"/>
        <v>3.8397464349789585E-3</v>
      </c>
    </row>
    <row r="955" spans="4:12" x14ac:dyDescent="0.25">
      <c r="D955" s="2">
        <v>1</v>
      </c>
      <c r="I955">
        <f t="shared" si="58"/>
        <v>-0.2489290813898144</v>
      </c>
      <c r="J955">
        <f t="shared" si="56"/>
        <v>6.1965687561576839E-2</v>
      </c>
      <c r="K955">
        <f t="shared" si="59"/>
        <v>-1.5425061682391571E-2</v>
      </c>
      <c r="L955">
        <f t="shared" si="57"/>
        <v>3.8397464349789585E-3</v>
      </c>
    </row>
    <row r="956" spans="4:12" x14ac:dyDescent="0.25">
      <c r="D956" s="3">
        <v>1</v>
      </c>
      <c r="I956">
        <f t="shared" si="58"/>
        <v>-0.2489290813898144</v>
      </c>
      <c r="J956">
        <f t="shared" si="56"/>
        <v>6.1965687561576839E-2</v>
      </c>
      <c r="K956">
        <f t="shared" si="59"/>
        <v>-1.5425061682391571E-2</v>
      </c>
      <c r="L956">
        <f t="shared" si="57"/>
        <v>3.8397464349789585E-3</v>
      </c>
    </row>
    <row r="957" spans="4:12" x14ac:dyDescent="0.25">
      <c r="D957" s="2">
        <v>1</v>
      </c>
      <c r="I957">
        <f t="shared" si="58"/>
        <v>-0.2489290813898144</v>
      </c>
      <c r="J957">
        <f t="shared" si="56"/>
        <v>6.1965687561576839E-2</v>
      </c>
      <c r="K957">
        <f t="shared" si="59"/>
        <v>-1.5425061682391571E-2</v>
      </c>
      <c r="L957">
        <f t="shared" si="57"/>
        <v>3.8397464349789585E-3</v>
      </c>
    </row>
    <row r="958" spans="4:12" x14ac:dyDescent="0.25">
      <c r="D958" s="2">
        <v>1</v>
      </c>
      <c r="I958">
        <f t="shared" si="58"/>
        <v>-0.2489290813898144</v>
      </c>
      <c r="J958">
        <f t="shared" si="56"/>
        <v>6.1965687561576839E-2</v>
      </c>
      <c r="K958">
        <f t="shared" si="59"/>
        <v>-1.5425061682391571E-2</v>
      </c>
      <c r="L958">
        <f t="shared" si="57"/>
        <v>3.8397464349789585E-3</v>
      </c>
    </row>
    <row r="959" spans="4:12" x14ac:dyDescent="0.25">
      <c r="D959" s="3">
        <v>1</v>
      </c>
      <c r="I959">
        <f t="shared" si="58"/>
        <v>-0.2489290813898144</v>
      </c>
      <c r="J959">
        <f t="shared" si="56"/>
        <v>6.1965687561576839E-2</v>
      </c>
      <c r="K959">
        <f t="shared" si="59"/>
        <v>-1.5425061682391571E-2</v>
      </c>
      <c r="L959">
        <f t="shared" si="57"/>
        <v>3.8397464349789585E-3</v>
      </c>
    </row>
    <row r="960" spans="4:12" x14ac:dyDescent="0.25">
      <c r="D960" s="2">
        <v>1</v>
      </c>
      <c r="I960">
        <f t="shared" si="58"/>
        <v>-0.2489290813898144</v>
      </c>
      <c r="J960">
        <f t="shared" si="56"/>
        <v>6.1965687561576839E-2</v>
      </c>
      <c r="K960">
        <f t="shared" si="59"/>
        <v>-1.5425061682391571E-2</v>
      </c>
      <c r="L960">
        <f t="shared" si="57"/>
        <v>3.8397464349789585E-3</v>
      </c>
    </row>
    <row r="961" spans="4:12" x14ac:dyDescent="0.25">
      <c r="D961" s="3">
        <v>1</v>
      </c>
      <c r="I961">
        <f t="shared" si="58"/>
        <v>-0.2489290813898144</v>
      </c>
      <c r="J961">
        <f t="shared" si="56"/>
        <v>6.1965687561576839E-2</v>
      </c>
      <c r="K961">
        <f t="shared" si="59"/>
        <v>-1.5425061682391571E-2</v>
      </c>
      <c r="L961">
        <f t="shared" si="57"/>
        <v>3.8397464349789585E-3</v>
      </c>
    </row>
    <row r="962" spans="4:12" x14ac:dyDescent="0.25">
      <c r="D962" s="2">
        <v>1</v>
      </c>
      <c r="I962">
        <f t="shared" si="58"/>
        <v>-0.2489290813898144</v>
      </c>
      <c r="J962">
        <f t="shared" si="56"/>
        <v>6.1965687561576839E-2</v>
      </c>
      <c r="K962">
        <f t="shared" si="59"/>
        <v>-1.5425061682391571E-2</v>
      </c>
      <c r="L962">
        <f t="shared" si="57"/>
        <v>3.8397464349789585E-3</v>
      </c>
    </row>
    <row r="963" spans="4:12" x14ac:dyDescent="0.25">
      <c r="D963" s="3">
        <v>1</v>
      </c>
      <c r="I963">
        <f t="shared" si="58"/>
        <v>-0.2489290813898144</v>
      </c>
      <c r="J963">
        <f t="shared" si="56"/>
        <v>6.1965687561576839E-2</v>
      </c>
      <c r="K963">
        <f t="shared" si="59"/>
        <v>-1.5425061682391571E-2</v>
      </c>
      <c r="L963">
        <f t="shared" si="57"/>
        <v>3.8397464349789585E-3</v>
      </c>
    </row>
    <row r="964" spans="4:12" x14ac:dyDescent="0.25">
      <c r="D964" s="2">
        <v>1</v>
      </c>
      <c r="I964">
        <f t="shared" si="58"/>
        <v>-0.2489290813898144</v>
      </c>
      <c r="J964">
        <f t="shared" ref="J964:J1027" si="60">I964^2</f>
        <v>6.1965687561576839E-2</v>
      </c>
      <c r="K964">
        <f t="shared" si="59"/>
        <v>-1.5425061682391571E-2</v>
      </c>
      <c r="L964">
        <f t="shared" ref="L964:L1027" si="61">I964^4</f>
        <v>3.8397464349789585E-3</v>
      </c>
    </row>
    <row r="965" spans="4:12" x14ac:dyDescent="0.25">
      <c r="D965" s="3">
        <v>1</v>
      </c>
      <c r="I965">
        <f t="shared" ref="I965:I1028" si="62">D965-G$3</f>
        <v>-0.2489290813898144</v>
      </c>
      <c r="J965">
        <f t="shared" si="60"/>
        <v>6.1965687561576839E-2</v>
      </c>
      <c r="K965">
        <f t="shared" ref="K965:K1028" si="63">I965^3</f>
        <v>-1.5425061682391571E-2</v>
      </c>
      <c r="L965">
        <f t="shared" si="61"/>
        <v>3.8397464349789585E-3</v>
      </c>
    </row>
    <row r="966" spans="4:12" x14ac:dyDescent="0.25">
      <c r="D966" s="2">
        <v>1</v>
      </c>
      <c r="I966">
        <f t="shared" si="62"/>
        <v>-0.2489290813898144</v>
      </c>
      <c r="J966">
        <f t="shared" si="60"/>
        <v>6.1965687561576839E-2</v>
      </c>
      <c r="K966">
        <f t="shared" si="63"/>
        <v>-1.5425061682391571E-2</v>
      </c>
      <c r="L966">
        <f t="shared" si="61"/>
        <v>3.8397464349789585E-3</v>
      </c>
    </row>
    <row r="967" spans="4:12" x14ac:dyDescent="0.25">
      <c r="D967" s="2">
        <v>1</v>
      </c>
      <c r="I967">
        <f t="shared" si="62"/>
        <v>-0.2489290813898144</v>
      </c>
      <c r="J967">
        <f t="shared" si="60"/>
        <v>6.1965687561576839E-2</v>
      </c>
      <c r="K967">
        <f t="shared" si="63"/>
        <v>-1.5425061682391571E-2</v>
      </c>
      <c r="L967">
        <f t="shared" si="61"/>
        <v>3.8397464349789585E-3</v>
      </c>
    </row>
    <row r="968" spans="4:12" x14ac:dyDescent="0.25">
      <c r="D968" s="3">
        <v>1</v>
      </c>
      <c r="I968">
        <f t="shared" si="62"/>
        <v>-0.2489290813898144</v>
      </c>
      <c r="J968">
        <f t="shared" si="60"/>
        <v>6.1965687561576839E-2</v>
      </c>
      <c r="K968">
        <f t="shared" si="63"/>
        <v>-1.5425061682391571E-2</v>
      </c>
      <c r="L968">
        <f t="shared" si="61"/>
        <v>3.8397464349789585E-3</v>
      </c>
    </row>
    <row r="969" spans="4:12" x14ac:dyDescent="0.25">
      <c r="D969" s="2">
        <v>1</v>
      </c>
      <c r="I969">
        <f t="shared" si="62"/>
        <v>-0.2489290813898144</v>
      </c>
      <c r="J969">
        <f t="shared" si="60"/>
        <v>6.1965687561576839E-2</v>
      </c>
      <c r="K969">
        <f t="shared" si="63"/>
        <v>-1.5425061682391571E-2</v>
      </c>
      <c r="L969">
        <f t="shared" si="61"/>
        <v>3.8397464349789585E-3</v>
      </c>
    </row>
    <row r="970" spans="4:12" x14ac:dyDescent="0.25">
      <c r="D970" s="3">
        <v>1</v>
      </c>
      <c r="I970">
        <f t="shared" si="62"/>
        <v>-0.2489290813898144</v>
      </c>
      <c r="J970">
        <f t="shared" si="60"/>
        <v>6.1965687561576839E-2</v>
      </c>
      <c r="K970">
        <f t="shared" si="63"/>
        <v>-1.5425061682391571E-2</v>
      </c>
      <c r="L970">
        <f t="shared" si="61"/>
        <v>3.8397464349789585E-3</v>
      </c>
    </row>
    <row r="971" spans="4:12" x14ac:dyDescent="0.25">
      <c r="D971" s="2">
        <v>1</v>
      </c>
      <c r="I971">
        <f t="shared" si="62"/>
        <v>-0.2489290813898144</v>
      </c>
      <c r="J971">
        <f t="shared" si="60"/>
        <v>6.1965687561576839E-2</v>
      </c>
      <c r="K971">
        <f t="shared" si="63"/>
        <v>-1.5425061682391571E-2</v>
      </c>
      <c r="L971">
        <f t="shared" si="61"/>
        <v>3.8397464349789585E-3</v>
      </c>
    </row>
    <row r="972" spans="4:12" x14ac:dyDescent="0.25">
      <c r="D972" s="2">
        <v>1</v>
      </c>
      <c r="I972">
        <f t="shared" si="62"/>
        <v>-0.2489290813898144</v>
      </c>
      <c r="J972">
        <f t="shared" si="60"/>
        <v>6.1965687561576839E-2</v>
      </c>
      <c r="K972">
        <f t="shared" si="63"/>
        <v>-1.5425061682391571E-2</v>
      </c>
      <c r="L972">
        <f t="shared" si="61"/>
        <v>3.8397464349789585E-3</v>
      </c>
    </row>
    <row r="973" spans="4:12" x14ac:dyDescent="0.25">
      <c r="D973" s="3">
        <v>1</v>
      </c>
      <c r="I973">
        <f t="shared" si="62"/>
        <v>-0.2489290813898144</v>
      </c>
      <c r="J973">
        <f t="shared" si="60"/>
        <v>6.1965687561576839E-2</v>
      </c>
      <c r="K973">
        <f t="shared" si="63"/>
        <v>-1.5425061682391571E-2</v>
      </c>
      <c r="L973">
        <f t="shared" si="61"/>
        <v>3.8397464349789585E-3</v>
      </c>
    </row>
    <row r="974" spans="4:12" x14ac:dyDescent="0.25">
      <c r="D974" s="2">
        <v>1</v>
      </c>
      <c r="I974">
        <f t="shared" si="62"/>
        <v>-0.2489290813898144</v>
      </c>
      <c r="J974">
        <f t="shared" si="60"/>
        <v>6.1965687561576839E-2</v>
      </c>
      <c r="K974">
        <f t="shared" si="63"/>
        <v>-1.5425061682391571E-2</v>
      </c>
      <c r="L974">
        <f t="shared" si="61"/>
        <v>3.8397464349789585E-3</v>
      </c>
    </row>
    <row r="975" spans="4:12" x14ac:dyDescent="0.25">
      <c r="D975" s="3">
        <v>1</v>
      </c>
      <c r="I975">
        <f t="shared" si="62"/>
        <v>-0.2489290813898144</v>
      </c>
      <c r="J975">
        <f t="shared" si="60"/>
        <v>6.1965687561576839E-2</v>
      </c>
      <c r="K975">
        <f t="shared" si="63"/>
        <v>-1.5425061682391571E-2</v>
      </c>
      <c r="L975">
        <f t="shared" si="61"/>
        <v>3.8397464349789585E-3</v>
      </c>
    </row>
    <row r="976" spans="4:12" x14ac:dyDescent="0.25">
      <c r="D976" s="2">
        <v>1</v>
      </c>
      <c r="I976">
        <f t="shared" si="62"/>
        <v>-0.2489290813898144</v>
      </c>
      <c r="J976">
        <f t="shared" si="60"/>
        <v>6.1965687561576839E-2</v>
      </c>
      <c r="K976">
        <f t="shared" si="63"/>
        <v>-1.5425061682391571E-2</v>
      </c>
      <c r="L976">
        <f t="shared" si="61"/>
        <v>3.8397464349789585E-3</v>
      </c>
    </row>
    <row r="977" spans="4:12" x14ac:dyDescent="0.25">
      <c r="D977" s="3">
        <v>1</v>
      </c>
      <c r="I977">
        <f t="shared" si="62"/>
        <v>-0.2489290813898144</v>
      </c>
      <c r="J977">
        <f t="shared" si="60"/>
        <v>6.1965687561576839E-2</v>
      </c>
      <c r="K977">
        <f t="shared" si="63"/>
        <v>-1.5425061682391571E-2</v>
      </c>
      <c r="L977">
        <f t="shared" si="61"/>
        <v>3.8397464349789585E-3</v>
      </c>
    </row>
    <row r="978" spans="4:12" x14ac:dyDescent="0.25">
      <c r="D978" s="2">
        <v>1</v>
      </c>
      <c r="I978">
        <f t="shared" si="62"/>
        <v>-0.2489290813898144</v>
      </c>
      <c r="J978">
        <f t="shared" si="60"/>
        <v>6.1965687561576839E-2</v>
      </c>
      <c r="K978">
        <f t="shared" si="63"/>
        <v>-1.5425061682391571E-2</v>
      </c>
      <c r="L978">
        <f t="shared" si="61"/>
        <v>3.8397464349789585E-3</v>
      </c>
    </row>
    <row r="979" spans="4:12" x14ac:dyDescent="0.25">
      <c r="D979" s="3">
        <v>1</v>
      </c>
      <c r="I979">
        <f t="shared" si="62"/>
        <v>-0.2489290813898144</v>
      </c>
      <c r="J979">
        <f t="shared" si="60"/>
        <v>6.1965687561576839E-2</v>
      </c>
      <c r="K979">
        <f t="shared" si="63"/>
        <v>-1.5425061682391571E-2</v>
      </c>
      <c r="L979">
        <f t="shared" si="61"/>
        <v>3.8397464349789585E-3</v>
      </c>
    </row>
    <row r="980" spans="4:12" x14ac:dyDescent="0.25">
      <c r="D980" s="2">
        <v>1</v>
      </c>
      <c r="I980">
        <f t="shared" si="62"/>
        <v>-0.2489290813898144</v>
      </c>
      <c r="J980">
        <f t="shared" si="60"/>
        <v>6.1965687561576839E-2</v>
      </c>
      <c r="K980">
        <f t="shared" si="63"/>
        <v>-1.5425061682391571E-2</v>
      </c>
      <c r="L980">
        <f t="shared" si="61"/>
        <v>3.8397464349789585E-3</v>
      </c>
    </row>
    <row r="981" spans="4:12" x14ac:dyDescent="0.25">
      <c r="D981" s="3">
        <v>1</v>
      </c>
      <c r="I981">
        <f t="shared" si="62"/>
        <v>-0.2489290813898144</v>
      </c>
      <c r="J981">
        <f t="shared" si="60"/>
        <v>6.1965687561576839E-2</v>
      </c>
      <c r="K981">
        <f t="shared" si="63"/>
        <v>-1.5425061682391571E-2</v>
      </c>
      <c r="L981">
        <f t="shared" si="61"/>
        <v>3.8397464349789585E-3</v>
      </c>
    </row>
    <row r="982" spans="4:12" x14ac:dyDescent="0.25">
      <c r="D982" s="2">
        <v>1</v>
      </c>
      <c r="I982">
        <f t="shared" si="62"/>
        <v>-0.2489290813898144</v>
      </c>
      <c r="J982">
        <f t="shared" si="60"/>
        <v>6.1965687561576839E-2</v>
      </c>
      <c r="K982">
        <f t="shared" si="63"/>
        <v>-1.5425061682391571E-2</v>
      </c>
      <c r="L982">
        <f t="shared" si="61"/>
        <v>3.8397464349789585E-3</v>
      </c>
    </row>
    <row r="983" spans="4:12" x14ac:dyDescent="0.25">
      <c r="D983" s="2">
        <v>1</v>
      </c>
      <c r="I983">
        <f t="shared" si="62"/>
        <v>-0.2489290813898144</v>
      </c>
      <c r="J983">
        <f t="shared" si="60"/>
        <v>6.1965687561576839E-2</v>
      </c>
      <c r="K983">
        <f t="shared" si="63"/>
        <v>-1.5425061682391571E-2</v>
      </c>
      <c r="L983">
        <f t="shared" si="61"/>
        <v>3.8397464349789585E-3</v>
      </c>
    </row>
    <row r="984" spans="4:12" x14ac:dyDescent="0.25">
      <c r="D984" s="3">
        <v>1</v>
      </c>
      <c r="I984">
        <f t="shared" si="62"/>
        <v>-0.2489290813898144</v>
      </c>
      <c r="J984">
        <f t="shared" si="60"/>
        <v>6.1965687561576839E-2</v>
      </c>
      <c r="K984">
        <f t="shared" si="63"/>
        <v>-1.5425061682391571E-2</v>
      </c>
      <c r="L984">
        <f t="shared" si="61"/>
        <v>3.8397464349789585E-3</v>
      </c>
    </row>
    <row r="985" spans="4:12" x14ac:dyDescent="0.25">
      <c r="D985" s="2">
        <v>1</v>
      </c>
      <c r="I985">
        <f t="shared" si="62"/>
        <v>-0.2489290813898144</v>
      </c>
      <c r="J985">
        <f t="shared" si="60"/>
        <v>6.1965687561576839E-2</v>
      </c>
      <c r="K985">
        <f t="shared" si="63"/>
        <v>-1.5425061682391571E-2</v>
      </c>
      <c r="L985">
        <f t="shared" si="61"/>
        <v>3.8397464349789585E-3</v>
      </c>
    </row>
    <row r="986" spans="4:12" x14ac:dyDescent="0.25">
      <c r="D986" s="3">
        <v>1</v>
      </c>
      <c r="I986">
        <f t="shared" si="62"/>
        <v>-0.2489290813898144</v>
      </c>
      <c r="J986">
        <f t="shared" si="60"/>
        <v>6.1965687561576839E-2</v>
      </c>
      <c r="K986">
        <f t="shared" si="63"/>
        <v>-1.5425061682391571E-2</v>
      </c>
      <c r="L986">
        <f t="shared" si="61"/>
        <v>3.8397464349789585E-3</v>
      </c>
    </row>
    <row r="987" spans="4:12" x14ac:dyDescent="0.25">
      <c r="D987" s="2">
        <v>1</v>
      </c>
      <c r="I987">
        <f t="shared" si="62"/>
        <v>-0.2489290813898144</v>
      </c>
      <c r="J987">
        <f t="shared" si="60"/>
        <v>6.1965687561576839E-2</v>
      </c>
      <c r="K987">
        <f t="shared" si="63"/>
        <v>-1.5425061682391571E-2</v>
      </c>
      <c r="L987">
        <f t="shared" si="61"/>
        <v>3.8397464349789585E-3</v>
      </c>
    </row>
    <row r="988" spans="4:12" x14ac:dyDescent="0.25">
      <c r="D988" s="3">
        <v>1</v>
      </c>
      <c r="I988">
        <f t="shared" si="62"/>
        <v>-0.2489290813898144</v>
      </c>
      <c r="J988">
        <f t="shared" si="60"/>
        <v>6.1965687561576839E-2</v>
      </c>
      <c r="K988">
        <f t="shared" si="63"/>
        <v>-1.5425061682391571E-2</v>
      </c>
      <c r="L988">
        <f t="shared" si="61"/>
        <v>3.8397464349789585E-3</v>
      </c>
    </row>
    <row r="989" spans="4:12" x14ac:dyDescent="0.25">
      <c r="D989" s="2">
        <v>1</v>
      </c>
      <c r="I989">
        <f t="shared" si="62"/>
        <v>-0.2489290813898144</v>
      </c>
      <c r="J989">
        <f t="shared" si="60"/>
        <v>6.1965687561576839E-2</v>
      </c>
      <c r="K989">
        <f t="shared" si="63"/>
        <v>-1.5425061682391571E-2</v>
      </c>
      <c r="L989">
        <f t="shared" si="61"/>
        <v>3.8397464349789585E-3</v>
      </c>
    </row>
    <row r="990" spans="4:12" x14ac:dyDescent="0.25">
      <c r="D990" s="3">
        <v>1</v>
      </c>
      <c r="I990">
        <f t="shared" si="62"/>
        <v>-0.2489290813898144</v>
      </c>
      <c r="J990">
        <f t="shared" si="60"/>
        <v>6.1965687561576839E-2</v>
      </c>
      <c r="K990">
        <f t="shared" si="63"/>
        <v>-1.5425061682391571E-2</v>
      </c>
      <c r="L990">
        <f t="shared" si="61"/>
        <v>3.8397464349789585E-3</v>
      </c>
    </row>
    <row r="991" spans="4:12" x14ac:dyDescent="0.25">
      <c r="D991" s="2">
        <v>1</v>
      </c>
      <c r="I991">
        <f t="shared" si="62"/>
        <v>-0.2489290813898144</v>
      </c>
      <c r="J991">
        <f t="shared" si="60"/>
        <v>6.1965687561576839E-2</v>
      </c>
      <c r="K991">
        <f t="shared" si="63"/>
        <v>-1.5425061682391571E-2</v>
      </c>
      <c r="L991">
        <f t="shared" si="61"/>
        <v>3.8397464349789585E-3</v>
      </c>
    </row>
    <row r="992" spans="4:12" x14ac:dyDescent="0.25">
      <c r="D992" s="3">
        <v>1</v>
      </c>
      <c r="I992">
        <f t="shared" si="62"/>
        <v>-0.2489290813898144</v>
      </c>
      <c r="J992">
        <f t="shared" si="60"/>
        <v>6.1965687561576839E-2</v>
      </c>
      <c r="K992">
        <f t="shared" si="63"/>
        <v>-1.5425061682391571E-2</v>
      </c>
      <c r="L992">
        <f t="shared" si="61"/>
        <v>3.8397464349789585E-3</v>
      </c>
    </row>
    <row r="993" spans="4:12" x14ac:dyDescent="0.25">
      <c r="D993" s="2">
        <v>1</v>
      </c>
      <c r="I993">
        <f t="shared" si="62"/>
        <v>-0.2489290813898144</v>
      </c>
      <c r="J993">
        <f t="shared" si="60"/>
        <v>6.1965687561576839E-2</v>
      </c>
      <c r="K993">
        <f t="shared" si="63"/>
        <v>-1.5425061682391571E-2</v>
      </c>
      <c r="L993">
        <f t="shared" si="61"/>
        <v>3.8397464349789585E-3</v>
      </c>
    </row>
    <row r="994" spans="4:12" x14ac:dyDescent="0.25">
      <c r="D994" s="3">
        <v>1</v>
      </c>
      <c r="I994">
        <f t="shared" si="62"/>
        <v>-0.2489290813898144</v>
      </c>
      <c r="J994">
        <f t="shared" si="60"/>
        <v>6.1965687561576839E-2</v>
      </c>
      <c r="K994">
        <f t="shared" si="63"/>
        <v>-1.5425061682391571E-2</v>
      </c>
      <c r="L994">
        <f t="shared" si="61"/>
        <v>3.8397464349789585E-3</v>
      </c>
    </row>
    <row r="995" spans="4:12" x14ac:dyDescent="0.25">
      <c r="D995" s="2">
        <v>1</v>
      </c>
      <c r="I995">
        <f t="shared" si="62"/>
        <v>-0.2489290813898144</v>
      </c>
      <c r="J995">
        <f t="shared" si="60"/>
        <v>6.1965687561576839E-2</v>
      </c>
      <c r="K995">
        <f t="shared" si="63"/>
        <v>-1.5425061682391571E-2</v>
      </c>
      <c r="L995">
        <f t="shared" si="61"/>
        <v>3.8397464349789585E-3</v>
      </c>
    </row>
    <row r="996" spans="4:12" x14ac:dyDescent="0.25">
      <c r="D996" s="3">
        <v>1</v>
      </c>
      <c r="I996">
        <f t="shared" si="62"/>
        <v>-0.2489290813898144</v>
      </c>
      <c r="J996">
        <f t="shared" si="60"/>
        <v>6.1965687561576839E-2</v>
      </c>
      <c r="K996">
        <f t="shared" si="63"/>
        <v>-1.5425061682391571E-2</v>
      </c>
      <c r="L996">
        <f t="shared" si="61"/>
        <v>3.8397464349789585E-3</v>
      </c>
    </row>
    <row r="997" spans="4:12" x14ac:dyDescent="0.25">
      <c r="D997" s="2">
        <v>1</v>
      </c>
      <c r="I997">
        <f t="shared" si="62"/>
        <v>-0.2489290813898144</v>
      </c>
      <c r="J997">
        <f t="shared" si="60"/>
        <v>6.1965687561576839E-2</v>
      </c>
      <c r="K997">
        <f t="shared" si="63"/>
        <v>-1.5425061682391571E-2</v>
      </c>
      <c r="L997">
        <f t="shared" si="61"/>
        <v>3.8397464349789585E-3</v>
      </c>
    </row>
    <row r="998" spans="4:12" x14ac:dyDescent="0.25">
      <c r="D998" s="3">
        <v>1</v>
      </c>
      <c r="I998">
        <f t="shared" si="62"/>
        <v>-0.2489290813898144</v>
      </c>
      <c r="J998">
        <f t="shared" si="60"/>
        <v>6.1965687561576839E-2</v>
      </c>
      <c r="K998">
        <f t="shared" si="63"/>
        <v>-1.5425061682391571E-2</v>
      </c>
      <c r="L998">
        <f t="shared" si="61"/>
        <v>3.8397464349789585E-3</v>
      </c>
    </row>
    <row r="999" spans="4:12" x14ac:dyDescent="0.25">
      <c r="D999" s="2">
        <v>1</v>
      </c>
      <c r="I999">
        <f t="shared" si="62"/>
        <v>-0.2489290813898144</v>
      </c>
      <c r="J999">
        <f t="shared" si="60"/>
        <v>6.1965687561576839E-2</v>
      </c>
      <c r="K999">
        <f t="shared" si="63"/>
        <v>-1.5425061682391571E-2</v>
      </c>
      <c r="L999">
        <f t="shared" si="61"/>
        <v>3.8397464349789585E-3</v>
      </c>
    </row>
    <row r="1000" spans="4:12" x14ac:dyDescent="0.25">
      <c r="D1000" s="3">
        <v>1</v>
      </c>
      <c r="I1000">
        <f t="shared" si="62"/>
        <v>-0.2489290813898144</v>
      </c>
      <c r="J1000">
        <f t="shared" si="60"/>
        <v>6.1965687561576839E-2</v>
      </c>
      <c r="K1000">
        <f t="shared" si="63"/>
        <v>-1.5425061682391571E-2</v>
      </c>
      <c r="L1000">
        <f t="shared" si="61"/>
        <v>3.8397464349789585E-3</v>
      </c>
    </row>
    <row r="1001" spans="4:12" x14ac:dyDescent="0.25">
      <c r="D1001" s="3">
        <v>1</v>
      </c>
      <c r="I1001">
        <f t="shared" si="62"/>
        <v>-0.2489290813898144</v>
      </c>
      <c r="J1001">
        <f t="shared" si="60"/>
        <v>6.1965687561576839E-2</v>
      </c>
      <c r="K1001">
        <f t="shared" si="63"/>
        <v>-1.5425061682391571E-2</v>
      </c>
      <c r="L1001">
        <f t="shared" si="61"/>
        <v>3.8397464349789585E-3</v>
      </c>
    </row>
    <row r="1002" spans="4:12" x14ac:dyDescent="0.25">
      <c r="D1002" s="2">
        <v>1</v>
      </c>
      <c r="I1002">
        <f t="shared" si="62"/>
        <v>-0.2489290813898144</v>
      </c>
      <c r="J1002">
        <f t="shared" si="60"/>
        <v>6.1965687561576839E-2</v>
      </c>
      <c r="K1002">
        <f t="shared" si="63"/>
        <v>-1.5425061682391571E-2</v>
      </c>
      <c r="L1002">
        <f t="shared" si="61"/>
        <v>3.8397464349789585E-3</v>
      </c>
    </row>
    <row r="1003" spans="4:12" x14ac:dyDescent="0.25">
      <c r="D1003" s="3">
        <v>1</v>
      </c>
      <c r="I1003">
        <f t="shared" si="62"/>
        <v>-0.2489290813898144</v>
      </c>
      <c r="J1003">
        <f t="shared" si="60"/>
        <v>6.1965687561576839E-2</v>
      </c>
      <c r="K1003">
        <f t="shared" si="63"/>
        <v>-1.5425061682391571E-2</v>
      </c>
      <c r="L1003">
        <f t="shared" si="61"/>
        <v>3.8397464349789585E-3</v>
      </c>
    </row>
    <row r="1004" spans="4:12" x14ac:dyDescent="0.25">
      <c r="D1004" s="2">
        <v>1</v>
      </c>
      <c r="I1004">
        <f t="shared" si="62"/>
        <v>-0.2489290813898144</v>
      </c>
      <c r="J1004">
        <f t="shared" si="60"/>
        <v>6.1965687561576839E-2</v>
      </c>
      <c r="K1004">
        <f t="shared" si="63"/>
        <v>-1.5425061682391571E-2</v>
      </c>
      <c r="L1004">
        <f t="shared" si="61"/>
        <v>3.8397464349789585E-3</v>
      </c>
    </row>
    <row r="1005" spans="4:12" x14ac:dyDescent="0.25">
      <c r="D1005" s="3">
        <v>1</v>
      </c>
      <c r="I1005">
        <f t="shared" si="62"/>
        <v>-0.2489290813898144</v>
      </c>
      <c r="J1005">
        <f t="shared" si="60"/>
        <v>6.1965687561576839E-2</v>
      </c>
      <c r="K1005">
        <f t="shared" si="63"/>
        <v>-1.5425061682391571E-2</v>
      </c>
      <c r="L1005">
        <f t="shared" si="61"/>
        <v>3.8397464349789585E-3</v>
      </c>
    </row>
    <row r="1006" spans="4:12" x14ac:dyDescent="0.25">
      <c r="D1006" s="2">
        <v>1</v>
      </c>
      <c r="I1006">
        <f t="shared" si="62"/>
        <v>-0.2489290813898144</v>
      </c>
      <c r="J1006">
        <f t="shared" si="60"/>
        <v>6.1965687561576839E-2</v>
      </c>
      <c r="K1006">
        <f t="shared" si="63"/>
        <v>-1.5425061682391571E-2</v>
      </c>
      <c r="L1006">
        <f t="shared" si="61"/>
        <v>3.8397464349789585E-3</v>
      </c>
    </row>
    <row r="1007" spans="4:12" x14ac:dyDescent="0.25">
      <c r="D1007" s="3">
        <v>1</v>
      </c>
      <c r="I1007">
        <f t="shared" si="62"/>
        <v>-0.2489290813898144</v>
      </c>
      <c r="J1007">
        <f t="shared" si="60"/>
        <v>6.1965687561576839E-2</v>
      </c>
      <c r="K1007">
        <f t="shared" si="63"/>
        <v>-1.5425061682391571E-2</v>
      </c>
      <c r="L1007">
        <f t="shared" si="61"/>
        <v>3.8397464349789585E-3</v>
      </c>
    </row>
    <row r="1008" spans="4:12" x14ac:dyDescent="0.25">
      <c r="D1008" s="2">
        <v>1</v>
      </c>
      <c r="I1008">
        <f t="shared" si="62"/>
        <v>-0.2489290813898144</v>
      </c>
      <c r="J1008">
        <f t="shared" si="60"/>
        <v>6.1965687561576839E-2</v>
      </c>
      <c r="K1008">
        <f t="shared" si="63"/>
        <v>-1.5425061682391571E-2</v>
      </c>
      <c r="L1008">
        <f t="shared" si="61"/>
        <v>3.8397464349789585E-3</v>
      </c>
    </row>
    <row r="1009" spans="4:12" x14ac:dyDescent="0.25">
      <c r="D1009" s="3">
        <v>1</v>
      </c>
      <c r="I1009">
        <f t="shared" si="62"/>
        <v>-0.2489290813898144</v>
      </c>
      <c r="J1009">
        <f t="shared" si="60"/>
        <v>6.1965687561576839E-2</v>
      </c>
      <c r="K1009">
        <f t="shared" si="63"/>
        <v>-1.5425061682391571E-2</v>
      </c>
      <c r="L1009">
        <f t="shared" si="61"/>
        <v>3.8397464349789585E-3</v>
      </c>
    </row>
    <row r="1010" spans="4:12" x14ac:dyDescent="0.25">
      <c r="D1010" s="2">
        <v>1</v>
      </c>
      <c r="I1010">
        <f t="shared" si="62"/>
        <v>-0.2489290813898144</v>
      </c>
      <c r="J1010">
        <f t="shared" si="60"/>
        <v>6.1965687561576839E-2</v>
      </c>
      <c r="K1010">
        <f t="shared" si="63"/>
        <v>-1.5425061682391571E-2</v>
      </c>
      <c r="L1010">
        <f t="shared" si="61"/>
        <v>3.8397464349789585E-3</v>
      </c>
    </row>
    <row r="1011" spans="4:12" x14ac:dyDescent="0.25">
      <c r="D1011" s="3">
        <v>1</v>
      </c>
      <c r="I1011">
        <f t="shared" si="62"/>
        <v>-0.2489290813898144</v>
      </c>
      <c r="J1011">
        <f t="shared" si="60"/>
        <v>6.1965687561576839E-2</v>
      </c>
      <c r="K1011">
        <f t="shared" si="63"/>
        <v>-1.5425061682391571E-2</v>
      </c>
      <c r="L1011">
        <f t="shared" si="61"/>
        <v>3.8397464349789585E-3</v>
      </c>
    </row>
    <row r="1012" spans="4:12" x14ac:dyDescent="0.25">
      <c r="D1012" s="2">
        <v>1</v>
      </c>
      <c r="I1012">
        <f t="shared" si="62"/>
        <v>-0.2489290813898144</v>
      </c>
      <c r="J1012">
        <f t="shared" si="60"/>
        <v>6.1965687561576839E-2</v>
      </c>
      <c r="K1012">
        <f t="shared" si="63"/>
        <v>-1.5425061682391571E-2</v>
      </c>
      <c r="L1012">
        <f t="shared" si="61"/>
        <v>3.8397464349789585E-3</v>
      </c>
    </row>
    <row r="1013" spans="4:12" x14ac:dyDescent="0.25">
      <c r="D1013" s="3">
        <v>1</v>
      </c>
      <c r="I1013">
        <f t="shared" si="62"/>
        <v>-0.2489290813898144</v>
      </c>
      <c r="J1013">
        <f t="shared" si="60"/>
        <v>6.1965687561576839E-2</v>
      </c>
      <c r="K1013">
        <f t="shared" si="63"/>
        <v>-1.5425061682391571E-2</v>
      </c>
      <c r="L1013">
        <f t="shared" si="61"/>
        <v>3.8397464349789585E-3</v>
      </c>
    </row>
    <row r="1014" spans="4:12" x14ac:dyDescent="0.25">
      <c r="D1014" s="2">
        <v>1</v>
      </c>
      <c r="I1014">
        <f t="shared" si="62"/>
        <v>-0.2489290813898144</v>
      </c>
      <c r="J1014">
        <f t="shared" si="60"/>
        <v>6.1965687561576839E-2</v>
      </c>
      <c r="K1014">
        <f t="shared" si="63"/>
        <v>-1.5425061682391571E-2</v>
      </c>
      <c r="L1014">
        <f t="shared" si="61"/>
        <v>3.8397464349789585E-3</v>
      </c>
    </row>
    <row r="1015" spans="4:12" x14ac:dyDescent="0.25">
      <c r="D1015" s="3">
        <v>1</v>
      </c>
      <c r="I1015">
        <f t="shared" si="62"/>
        <v>-0.2489290813898144</v>
      </c>
      <c r="J1015">
        <f t="shared" si="60"/>
        <v>6.1965687561576839E-2</v>
      </c>
      <c r="K1015">
        <f t="shared" si="63"/>
        <v>-1.5425061682391571E-2</v>
      </c>
      <c r="L1015">
        <f t="shared" si="61"/>
        <v>3.8397464349789585E-3</v>
      </c>
    </row>
    <row r="1016" spans="4:12" x14ac:dyDescent="0.25">
      <c r="D1016" s="2">
        <v>1</v>
      </c>
      <c r="I1016">
        <f t="shared" si="62"/>
        <v>-0.2489290813898144</v>
      </c>
      <c r="J1016">
        <f t="shared" si="60"/>
        <v>6.1965687561576839E-2</v>
      </c>
      <c r="K1016">
        <f t="shared" si="63"/>
        <v>-1.5425061682391571E-2</v>
      </c>
      <c r="L1016">
        <f t="shared" si="61"/>
        <v>3.8397464349789585E-3</v>
      </c>
    </row>
    <row r="1017" spans="4:12" x14ac:dyDescent="0.25">
      <c r="D1017" s="3">
        <v>1</v>
      </c>
      <c r="I1017">
        <f t="shared" si="62"/>
        <v>-0.2489290813898144</v>
      </c>
      <c r="J1017">
        <f t="shared" si="60"/>
        <v>6.1965687561576839E-2</v>
      </c>
      <c r="K1017">
        <f t="shared" si="63"/>
        <v>-1.5425061682391571E-2</v>
      </c>
      <c r="L1017">
        <f t="shared" si="61"/>
        <v>3.8397464349789585E-3</v>
      </c>
    </row>
    <row r="1018" spans="4:12" x14ac:dyDescent="0.25">
      <c r="D1018" s="2">
        <v>1</v>
      </c>
      <c r="I1018">
        <f t="shared" si="62"/>
        <v>-0.2489290813898144</v>
      </c>
      <c r="J1018">
        <f t="shared" si="60"/>
        <v>6.1965687561576839E-2</v>
      </c>
      <c r="K1018">
        <f t="shared" si="63"/>
        <v>-1.5425061682391571E-2</v>
      </c>
      <c r="L1018">
        <f t="shared" si="61"/>
        <v>3.8397464349789585E-3</v>
      </c>
    </row>
    <row r="1019" spans="4:12" x14ac:dyDescent="0.25">
      <c r="D1019" s="3">
        <v>1</v>
      </c>
      <c r="I1019">
        <f t="shared" si="62"/>
        <v>-0.2489290813898144</v>
      </c>
      <c r="J1019">
        <f t="shared" si="60"/>
        <v>6.1965687561576839E-2</v>
      </c>
      <c r="K1019">
        <f t="shared" si="63"/>
        <v>-1.5425061682391571E-2</v>
      </c>
      <c r="L1019">
        <f t="shared" si="61"/>
        <v>3.8397464349789585E-3</v>
      </c>
    </row>
    <row r="1020" spans="4:12" x14ac:dyDescent="0.25">
      <c r="D1020" s="2">
        <v>1</v>
      </c>
      <c r="I1020">
        <f t="shared" si="62"/>
        <v>-0.2489290813898144</v>
      </c>
      <c r="J1020">
        <f t="shared" si="60"/>
        <v>6.1965687561576839E-2</v>
      </c>
      <c r="K1020">
        <f t="shared" si="63"/>
        <v>-1.5425061682391571E-2</v>
      </c>
      <c r="L1020">
        <f t="shared" si="61"/>
        <v>3.8397464349789585E-3</v>
      </c>
    </row>
    <row r="1021" spans="4:12" x14ac:dyDescent="0.25">
      <c r="D1021" s="3">
        <v>1</v>
      </c>
      <c r="I1021">
        <f t="shared" si="62"/>
        <v>-0.2489290813898144</v>
      </c>
      <c r="J1021">
        <f t="shared" si="60"/>
        <v>6.1965687561576839E-2</v>
      </c>
      <c r="K1021">
        <f t="shared" si="63"/>
        <v>-1.5425061682391571E-2</v>
      </c>
      <c r="L1021">
        <f t="shared" si="61"/>
        <v>3.8397464349789585E-3</v>
      </c>
    </row>
    <row r="1022" spans="4:12" x14ac:dyDescent="0.25">
      <c r="D1022" s="2">
        <v>1</v>
      </c>
      <c r="I1022">
        <f t="shared" si="62"/>
        <v>-0.2489290813898144</v>
      </c>
      <c r="J1022">
        <f t="shared" si="60"/>
        <v>6.1965687561576839E-2</v>
      </c>
      <c r="K1022">
        <f t="shared" si="63"/>
        <v>-1.5425061682391571E-2</v>
      </c>
      <c r="L1022">
        <f t="shared" si="61"/>
        <v>3.8397464349789585E-3</v>
      </c>
    </row>
    <row r="1023" spans="4:12" x14ac:dyDescent="0.25">
      <c r="D1023" s="3">
        <v>1</v>
      </c>
      <c r="I1023">
        <f t="shared" si="62"/>
        <v>-0.2489290813898144</v>
      </c>
      <c r="J1023">
        <f t="shared" si="60"/>
        <v>6.1965687561576839E-2</v>
      </c>
      <c r="K1023">
        <f t="shared" si="63"/>
        <v>-1.5425061682391571E-2</v>
      </c>
      <c r="L1023">
        <f t="shared" si="61"/>
        <v>3.8397464349789585E-3</v>
      </c>
    </row>
    <row r="1024" spans="4:12" x14ac:dyDescent="0.25">
      <c r="D1024" s="2">
        <v>1</v>
      </c>
      <c r="I1024">
        <f t="shared" si="62"/>
        <v>-0.2489290813898144</v>
      </c>
      <c r="J1024">
        <f t="shared" si="60"/>
        <v>6.1965687561576839E-2</v>
      </c>
      <c r="K1024">
        <f t="shared" si="63"/>
        <v>-1.5425061682391571E-2</v>
      </c>
      <c r="L1024">
        <f t="shared" si="61"/>
        <v>3.8397464349789585E-3</v>
      </c>
    </row>
    <row r="1025" spans="4:12" x14ac:dyDescent="0.25">
      <c r="D1025" s="3">
        <v>1</v>
      </c>
      <c r="I1025">
        <f t="shared" si="62"/>
        <v>-0.2489290813898144</v>
      </c>
      <c r="J1025">
        <f t="shared" si="60"/>
        <v>6.1965687561576839E-2</v>
      </c>
      <c r="K1025">
        <f t="shared" si="63"/>
        <v>-1.5425061682391571E-2</v>
      </c>
      <c r="L1025">
        <f t="shared" si="61"/>
        <v>3.8397464349789585E-3</v>
      </c>
    </row>
    <row r="1026" spans="4:12" x14ac:dyDescent="0.25">
      <c r="D1026" s="3">
        <v>1</v>
      </c>
      <c r="I1026">
        <f t="shared" si="62"/>
        <v>-0.2489290813898144</v>
      </c>
      <c r="J1026">
        <f t="shared" si="60"/>
        <v>6.1965687561576839E-2</v>
      </c>
      <c r="K1026">
        <f t="shared" si="63"/>
        <v>-1.5425061682391571E-2</v>
      </c>
      <c r="L1026">
        <f t="shared" si="61"/>
        <v>3.8397464349789585E-3</v>
      </c>
    </row>
    <row r="1027" spans="4:12" x14ac:dyDescent="0.25">
      <c r="D1027" s="2">
        <v>1</v>
      </c>
      <c r="I1027">
        <f t="shared" si="62"/>
        <v>-0.2489290813898144</v>
      </c>
      <c r="J1027">
        <f t="shared" si="60"/>
        <v>6.1965687561576839E-2</v>
      </c>
      <c r="K1027">
        <f t="shared" si="63"/>
        <v>-1.5425061682391571E-2</v>
      </c>
      <c r="L1027">
        <f t="shared" si="61"/>
        <v>3.8397464349789585E-3</v>
      </c>
    </row>
    <row r="1028" spans="4:12" x14ac:dyDescent="0.25">
      <c r="D1028" s="3">
        <v>1</v>
      </c>
      <c r="I1028">
        <f t="shared" si="62"/>
        <v>-0.2489290813898144</v>
      </c>
      <c r="J1028">
        <f t="shared" ref="J1028:J1091" si="64">I1028^2</f>
        <v>6.1965687561576839E-2</v>
      </c>
      <c r="K1028">
        <f t="shared" si="63"/>
        <v>-1.5425061682391571E-2</v>
      </c>
      <c r="L1028">
        <f t="shared" ref="L1028:L1091" si="65">I1028^4</f>
        <v>3.8397464349789585E-3</v>
      </c>
    </row>
    <row r="1029" spans="4:12" x14ac:dyDescent="0.25">
      <c r="D1029" s="2">
        <v>1</v>
      </c>
      <c r="I1029">
        <f t="shared" ref="I1029:I1092" si="66">D1029-G$3</f>
        <v>-0.2489290813898144</v>
      </c>
      <c r="J1029">
        <f t="shared" si="64"/>
        <v>6.1965687561576839E-2</v>
      </c>
      <c r="K1029">
        <f t="shared" ref="K1029:K1092" si="67">I1029^3</f>
        <v>-1.5425061682391571E-2</v>
      </c>
      <c r="L1029">
        <f t="shared" si="65"/>
        <v>3.8397464349789585E-3</v>
      </c>
    </row>
    <row r="1030" spans="4:12" x14ac:dyDescent="0.25">
      <c r="D1030" s="3">
        <v>1</v>
      </c>
      <c r="I1030">
        <f t="shared" si="66"/>
        <v>-0.2489290813898144</v>
      </c>
      <c r="J1030">
        <f t="shared" si="64"/>
        <v>6.1965687561576839E-2</v>
      </c>
      <c r="K1030">
        <f t="shared" si="67"/>
        <v>-1.5425061682391571E-2</v>
      </c>
      <c r="L1030">
        <f t="shared" si="65"/>
        <v>3.8397464349789585E-3</v>
      </c>
    </row>
    <row r="1031" spans="4:12" x14ac:dyDescent="0.25">
      <c r="D1031" s="2">
        <v>1</v>
      </c>
      <c r="I1031">
        <f t="shared" si="66"/>
        <v>-0.2489290813898144</v>
      </c>
      <c r="J1031">
        <f t="shared" si="64"/>
        <v>6.1965687561576839E-2</v>
      </c>
      <c r="K1031">
        <f t="shared" si="67"/>
        <v>-1.5425061682391571E-2</v>
      </c>
      <c r="L1031">
        <f t="shared" si="65"/>
        <v>3.8397464349789585E-3</v>
      </c>
    </row>
    <row r="1032" spans="4:12" x14ac:dyDescent="0.25">
      <c r="D1032" s="2">
        <v>1</v>
      </c>
      <c r="I1032">
        <f t="shared" si="66"/>
        <v>-0.2489290813898144</v>
      </c>
      <c r="J1032">
        <f t="shared" si="64"/>
        <v>6.1965687561576839E-2</v>
      </c>
      <c r="K1032">
        <f t="shared" si="67"/>
        <v>-1.5425061682391571E-2</v>
      </c>
      <c r="L1032">
        <f t="shared" si="65"/>
        <v>3.8397464349789585E-3</v>
      </c>
    </row>
    <row r="1033" spans="4:12" x14ac:dyDescent="0.25">
      <c r="D1033" s="2">
        <v>1</v>
      </c>
      <c r="I1033">
        <f t="shared" si="66"/>
        <v>-0.2489290813898144</v>
      </c>
      <c r="J1033">
        <f t="shared" si="64"/>
        <v>6.1965687561576839E-2</v>
      </c>
      <c r="K1033">
        <f t="shared" si="67"/>
        <v>-1.5425061682391571E-2</v>
      </c>
      <c r="L1033">
        <f t="shared" si="65"/>
        <v>3.8397464349789585E-3</v>
      </c>
    </row>
    <row r="1034" spans="4:12" x14ac:dyDescent="0.25">
      <c r="D1034" s="3">
        <v>1</v>
      </c>
      <c r="I1034">
        <f t="shared" si="66"/>
        <v>-0.2489290813898144</v>
      </c>
      <c r="J1034">
        <f t="shared" si="64"/>
        <v>6.1965687561576839E-2</v>
      </c>
      <c r="K1034">
        <f t="shared" si="67"/>
        <v>-1.5425061682391571E-2</v>
      </c>
      <c r="L1034">
        <f t="shared" si="65"/>
        <v>3.8397464349789585E-3</v>
      </c>
    </row>
    <row r="1035" spans="4:12" x14ac:dyDescent="0.25">
      <c r="D1035" s="2">
        <v>1</v>
      </c>
      <c r="I1035">
        <f t="shared" si="66"/>
        <v>-0.2489290813898144</v>
      </c>
      <c r="J1035">
        <f t="shared" si="64"/>
        <v>6.1965687561576839E-2</v>
      </c>
      <c r="K1035">
        <f t="shared" si="67"/>
        <v>-1.5425061682391571E-2</v>
      </c>
      <c r="L1035">
        <f t="shared" si="65"/>
        <v>3.8397464349789585E-3</v>
      </c>
    </row>
    <row r="1036" spans="4:12" x14ac:dyDescent="0.25">
      <c r="D1036" s="2">
        <v>1</v>
      </c>
      <c r="I1036">
        <f t="shared" si="66"/>
        <v>-0.2489290813898144</v>
      </c>
      <c r="J1036">
        <f t="shared" si="64"/>
        <v>6.1965687561576839E-2</v>
      </c>
      <c r="K1036">
        <f t="shared" si="67"/>
        <v>-1.5425061682391571E-2</v>
      </c>
      <c r="L1036">
        <f t="shared" si="65"/>
        <v>3.8397464349789585E-3</v>
      </c>
    </row>
    <row r="1037" spans="4:12" x14ac:dyDescent="0.25">
      <c r="D1037" s="3">
        <v>1</v>
      </c>
      <c r="I1037">
        <f t="shared" si="66"/>
        <v>-0.2489290813898144</v>
      </c>
      <c r="J1037">
        <f t="shared" si="64"/>
        <v>6.1965687561576839E-2</v>
      </c>
      <c r="K1037">
        <f t="shared" si="67"/>
        <v>-1.5425061682391571E-2</v>
      </c>
      <c r="L1037">
        <f t="shared" si="65"/>
        <v>3.8397464349789585E-3</v>
      </c>
    </row>
    <row r="1038" spans="4:12" x14ac:dyDescent="0.25">
      <c r="D1038" s="2">
        <v>1</v>
      </c>
      <c r="I1038">
        <f t="shared" si="66"/>
        <v>-0.2489290813898144</v>
      </c>
      <c r="J1038">
        <f t="shared" si="64"/>
        <v>6.1965687561576839E-2</v>
      </c>
      <c r="K1038">
        <f t="shared" si="67"/>
        <v>-1.5425061682391571E-2</v>
      </c>
      <c r="L1038">
        <f t="shared" si="65"/>
        <v>3.8397464349789585E-3</v>
      </c>
    </row>
    <row r="1039" spans="4:12" x14ac:dyDescent="0.25">
      <c r="D1039" s="2">
        <v>1</v>
      </c>
      <c r="I1039">
        <f t="shared" si="66"/>
        <v>-0.2489290813898144</v>
      </c>
      <c r="J1039">
        <f t="shared" si="64"/>
        <v>6.1965687561576839E-2</v>
      </c>
      <c r="K1039">
        <f t="shared" si="67"/>
        <v>-1.5425061682391571E-2</v>
      </c>
      <c r="L1039">
        <f t="shared" si="65"/>
        <v>3.8397464349789585E-3</v>
      </c>
    </row>
    <row r="1040" spans="4:12" x14ac:dyDescent="0.25">
      <c r="D1040" s="3">
        <v>1</v>
      </c>
      <c r="I1040">
        <f t="shared" si="66"/>
        <v>-0.2489290813898144</v>
      </c>
      <c r="J1040">
        <f t="shared" si="64"/>
        <v>6.1965687561576839E-2</v>
      </c>
      <c r="K1040">
        <f t="shared" si="67"/>
        <v>-1.5425061682391571E-2</v>
      </c>
      <c r="L1040">
        <f t="shared" si="65"/>
        <v>3.8397464349789585E-3</v>
      </c>
    </row>
    <row r="1041" spans="4:12" x14ac:dyDescent="0.25">
      <c r="D1041" s="2">
        <v>1</v>
      </c>
      <c r="I1041">
        <f t="shared" si="66"/>
        <v>-0.2489290813898144</v>
      </c>
      <c r="J1041">
        <f t="shared" si="64"/>
        <v>6.1965687561576839E-2</v>
      </c>
      <c r="K1041">
        <f t="shared" si="67"/>
        <v>-1.5425061682391571E-2</v>
      </c>
      <c r="L1041">
        <f t="shared" si="65"/>
        <v>3.8397464349789585E-3</v>
      </c>
    </row>
    <row r="1042" spans="4:12" x14ac:dyDescent="0.25">
      <c r="D1042" s="3">
        <v>1</v>
      </c>
      <c r="I1042">
        <f t="shared" si="66"/>
        <v>-0.2489290813898144</v>
      </c>
      <c r="J1042">
        <f t="shared" si="64"/>
        <v>6.1965687561576839E-2</v>
      </c>
      <c r="K1042">
        <f t="shared" si="67"/>
        <v>-1.5425061682391571E-2</v>
      </c>
      <c r="L1042">
        <f t="shared" si="65"/>
        <v>3.8397464349789585E-3</v>
      </c>
    </row>
    <row r="1043" spans="4:12" x14ac:dyDescent="0.25">
      <c r="D1043" s="2">
        <v>1</v>
      </c>
      <c r="I1043">
        <f t="shared" si="66"/>
        <v>-0.2489290813898144</v>
      </c>
      <c r="J1043">
        <f t="shared" si="64"/>
        <v>6.1965687561576839E-2</v>
      </c>
      <c r="K1043">
        <f t="shared" si="67"/>
        <v>-1.5425061682391571E-2</v>
      </c>
      <c r="L1043">
        <f t="shared" si="65"/>
        <v>3.8397464349789585E-3</v>
      </c>
    </row>
    <row r="1044" spans="4:12" x14ac:dyDescent="0.25">
      <c r="D1044" s="3">
        <v>1</v>
      </c>
      <c r="I1044">
        <f t="shared" si="66"/>
        <v>-0.2489290813898144</v>
      </c>
      <c r="J1044">
        <f t="shared" si="64"/>
        <v>6.1965687561576839E-2</v>
      </c>
      <c r="K1044">
        <f t="shared" si="67"/>
        <v>-1.5425061682391571E-2</v>
      </c>
      <c r="L1044">
        <f t="shared" si="65"/>
        <v>3.8397464349789585E-3</v>
      </c>
    </row>
    <row r="1045" spans="4:12" x14ac:dyDescent="0.25">
      <c r="D1045" s="2">
        <v>1</v>
      </c>
      <c r="I1045">
        <f t="shared" si="66"/>
        <v>-0.2489290813898144</v>
      </c>
      <c r="J1045">
        <f t="shared" si="64"/>
        <v>6.1965687561576839E-2</v>
      </c>
      <c r="K1045">
        <f t="shared" si="67"/>
        <v>-1.5425061682391571E-2</v>
      </c>
      <c r="L1045">
        <f t="shared" si="65"/>
        <v>3.8397464349789585E-3</v>
      </c>
    </row>
    <row r="1046" spans="4:12" x14ac:dyDescent="0.25">
      <c r="D1046" s="3">
        <v>1</v>
      </c>
      <c r="I1046">
        <f t="shared" si="66"/>
        <v>-0.2489290813898144</v>
      </c>
      <c r="J1046">
        <f t="shared" si="64"/>
        <v>6.1965687561576839E-2</v>
      </c>
      <c r="K1046">
        <f t="shared" si="67"/>
        <v>-1.5425061682391571E-2</v>
      </c>
      <c r="L1046">
        <f t="shared" si="65"/>
        <v>3.8397464349789585E-3</v>
      </c>
    </row>
    <row r="1047" spans="4:12" x14ac:dyDescent="0.25">
      <c r="D1047" s="2">
        <v>1</v>
      </c>
      <c r="I1047">
        <f t="shared" si="66"/>
        <v>-0.2489290813898144</v>
      </c>
      <c r="J1047">
        <f t="shared" si="64"/>
        <v>6.1965687561576839E-2</v>
      </c>
      <c r="K1047">
        <f t="shared" si="67"/>
        <v>-1.5425061682391571E-2</v>
      </c>
      <c r="L1047">
        <f t="shared" si="65"/>
        <v>3.8397464349789585E-3</v>
      </c>
    </row>
    <row r="1048" spans="4:12" x14ac:dyDescent="0.25">
      <c r="D1048" s="3">
        <v>1</v>
      </c>
      <c r="I1048">
        <f t="shared" si="66"/>
        <v>-0.2489290813898144</v>
      </c>
      <c r="J1048">
        <f t="shared" si="64"/>
        <v>6.1965687561576839E-2</v>
      </c>
      <c r="K1048">
        <f t="shared" si="67"/>
        <v>-1.5425061682391571E-2</v>
      </c>
      <c r="L1048">
        <f t="shared" si="65"/>
        <v>3.8397464349789585E-3</v>
      </c>
    </row>
    <row r="1049" spans="4:12" x14ac:dyDescent="0.25">
      <c r="D1049" s="2">
        <v>1</v>
      </c>
      <c r="I1049">
        <f t="shared" si="66"/>
        <v>-0.2489290813898144</v>
      </c>
      <c r="J1049">
        <f t="shared" si="64"/>
        <v>6.1965687561576839E-2</v>
      </c>
      <c r="K1049">
        <f t="shared" si="67"/>
        <v>-1.5425061682391571E-2</v>
      </c>
      <c r="L1049">
        <f t="shared" si="65"/>
        <v>3.8397464349789585E-3</v>
      </c>
    </row>
    <row r="1050" spans="4:12" x14ac:dyDescent="0.25">
      <c r="D1050" s="3">
        <v>1</v>
      </c>
      <c r="I1050">
        <f t="shared" si="66"/>
        <v>-0.2489290813898144</v>
      </c>
      <c r="J1050">
        <f t="shared" si="64"/>
        <v>6.1965687561576839E-2</v>
      </c>
      <c r="K1050">
        <f t="shared" si="67"/>
        <v>-1.5425061682391571E-2</v>
      </c>
      <c r="L1050">
        <f t="shared" si="65"/>
        <v>3.8397464349789585E-3</v>
      </c>
    </row>
    <row r="1051" spans="4:12" x14ac:dyDescent="0.25">
      <c r="D1051" s="2">
        <v>1</v>
      </c>
      <c r="I1051">
        <f t="shared" si="66"/>
        <v>-0.2489290813898144</v>
      </c>
      <c r="J1051">
        <f t="shared" si="64"/>
        <v>6.1965687561576839E-2</v>
      </c>
      <c r="K1051">
        <f t="shared" si="67"/>
        <v>-1.5425061682391571E-2</v>
      </c>
      <c r="L1051">
        <f t="shared" si="65"/>
        <v>3.8397464349789585E-3</v>
      </c>
    </row>
    <row r="1052" spans="4:12" x14ac:dyDescent="0.25">
      <c r="D1052" s="3">
        <v>1</v>
      </c>
      <c r="I1052">
        <f t="shared" si="66"/>
        <v>-0.2489290813898144</v>
      </c>
      <c r="J1052">
        <f t="shared" si="64"/>
        <v>6.1965687561576839E-2</v>
      </c>
      <c r="K1052">
        <f t="shared" si="67"/>
        <v>-1.5425061682391571E-2</v>
      </c>
      <c r="L1052">
        <f t="shared" si="65"/>
        <v>3.8397464349789585E-3</v>
      </c>
    </row>
    <row r="1053" spans="4:12" x14ac:dyDescent="0.25">
      <c r="D1053" s="2">
        <v>1</v>
      </c>
      <c r="I1053">
        <f t="shared" si="66"/>
        <v>-0.2489290813898144</v>
      </c>
      <c r="J1053">
        <f t="shared" si="64"/>
        <v>6.1965687561576839E-2</v>
      </c>
      <c r="K1053">
        <f t="shared" si="67"/>
        <v>-1.5425061682391571E-2</v>
      </c>
      <c r="L1053">
        <f t="shared" si="65"/>
        <v>3.8397464349789585E-3</v>
      </c>
    </row>
    <row r="1054" spans="4:12" x14ac:dyDescent="0.25">
      <c r="D1054" s="3">
        <v>1</v>
      </c>
      <c r="I1054">
        <f t="shared" si="66"/>
        <v>-0.2489290813898144</v>
      </c>
      <c r="J1054">
        <f t="shared" si="64"/>
        <v>6.1965687561576839E-2</v>
      </c>
      <c r="K1054">
        <f t="shared" si="67"/>
        <v>-1.5425061682391571E-2</v>
      </c>
      <c r="L1054">
        <f t="shared" si="65"/>
        <v>3.8397464349789585E-3</v>
      </c>
    </row>
    <row r="1055" spans="4:12" x14ac:dyDescent="0.25">
      <c r="D1055" s="3">
        <v>1</v>
      </c>
      <c r="I1055">
        <f t="shared" si="66"/>
        <v>-0.2489290813898144</v>
      </c>
      <c r="J1055">
        <f t="shared" si="64"/>
        <v>6.1965687561576839E-2</v>
      </c>
      <c r="K1055">
        <f t="shared" si="67"/>
        <v>-1.5425061682391571E-2</v>
      </c>
      <c r="L1055">
        <f t="shared" si="65"/>
        <v>3.8397464349789585E-3</v>
      </c>
    </row>
    <row r="1056" spans="4:12" x14ac:dyDescent="0.25">
      <c r="D1056" s="2">
        <v>1</v>
      </c>
      <c r="I1056">
        <f t="shared" si="66"/>
        <v>-0.2489290813898144</v>
      </c>
      <c r="J1056">
        <f t="shared" si="64"/>
        <v>6.1965687561576839E-2</v>
      </c>
      <c r="K1056">
        <f t="shared" si="67"/>
        <v>-1.5425061682391571E-2</v>
      </c>
      <c r="L1056">
        <f t="shared" si="65"/>
        <v>3.8397464349789585E-3</v>
      </c>
    </row>
    <row r="1057" spans="4:12" x14ac:dyDescent="0.25">
      <c r="D1057" s="3">
        <v>1</v>
      </c>
      <c r="I1057">
        <f t="shared" si="66"/>
        <v>-0.2489290813898144</v>
      </c>
      <c r="J1057">
        <f t="shared" si="64"/>
        <v>6.1965687561576839E-2</v>
      </c>
      <c r="K1057">
        <f t="shared" si="67"/>
        <v>-1.5425061682391571E-2</v>
      </c>
      <c r="L1057">
        <f t="shared" si="65"/>
        <v>3.8397464349789585E-3</v>
      </c>
    </row>
    <row r="1058" spans="4:12" x14ac:dyDescent="0.25">
      <c r="D1058" s="2">
        <v>1</v>
      </c>
      <c r="I1058">
        <f t="shared" si="66"/>
        <v>-0.2489290813898144</v>
      </c>
      <c r="J1058">
        <f t="shared" si="64"/>
        <v>6.1965687561576839E-2</v>
      </c>
      <c r="K1058">
        <f t="shared" si="67"/>
        <v>-1.5425061682391571E-2</v>
      </c>
      <c r="L1058">
        <f t="shared" si="65"/>
        <v>3.8397464349789585E-3</v>
      </c>
    </row>
    <row r="1059" spans="4:12" x14ac:dyDescent="0.25">
      <c r="D1059" s="3">
        <v>1</v>
      </c>
      <c r="I1059">
        <f t="shared" si="66"/>
        <v>-0.2489290813898144</v>
      </c>
      <c r="J1059">
        <f t="shared" si="64"/>
        <v>6.1965687561576839E-2</v>
      </c>
      <c r="K1059">
        <f t="shared" si="67"/>
        <v>-1.5425061682391571E-2</v>
      </c>
      <c r="L1059">
        <f t="shared" si="65"/>
        <v>3.8397464349789585E-3</v>
      </c>
    </row>
    <row r="1060" spans="4:12" x14ac:dyDescent="0.25">
      <c r="D1060" s="2">
        <v>1</v>
      </c>
      <c r="I1060">
        <f t="shared" si="66"/>
        <v>-0.2489290813898144</v>
      </c>
      <c r="J1060">
        <f t="shared" si="64"/>
        <v>6.1965687561576839E-2</v>
      </c>
      <c r="K1060">
        <f t="shared" si="67"/>
        <v>-1.5425061682391571E-2</v>
      </c>
      <c r="L1060">
        <f t="shared" si="65"/>
        <v>3.8397464349789585E-3</v>
      </c>
    </row>
    <row r="1061" spans="4:12" x14ac:dyDescent="0.25">
      <c r="D1061" s="3">
        <v>1</v>
      </c>
      <c r="I1061">
        <f t="shared" si="66"/>
        <v>-0.2489290813898144</v>
      </c>
      <c r="J1061">
        <f t="shared" si="64"/>
        <v>6.1965687561576839E-2</v>
      </c>
      <c r="K1061">
        <f t="shared" si="67"/>
        <v>-1.5425061682391571E-2</v>
      </c>
      <c r="L1061">
        <f t="shared" si="65"/>
        <v>3.8397464349789585E-3</v>
      </c>
    </row>
    <row r="1062" spans="4:12" x14ac:dyDescent="0.25">
      <c r="D1062" s="2">
        <v>1</v>
      </c>
      <c r="I1062">
        <f t="shared" si="66"/>
        <v>-0.2489290813898144</v>
      </c>
      <c r="J1062">
        <f t="shared" si="64"/>
        <v>6.1965687561576839E-2</v>
      </c>
      <c r="K1062">
        <f t="shared" si="67"/>
        <v>-1.5425061682391571E-2</v>
      </c>
      <c r="L1062">
        <f t="shared" si="65"/>
        <v>3.8397464349789585E-3</v>
      </c>
    </row>
    <row r="1063" spans="4:12" x14ac:dyDescent="0.25">
      <c r="D1063" s="3">
        <v>1</v>
      </c>
      <c r="I1063">
        <f t="shared" si="66"/>
        <v>-0.2489290813898144</v>
      </c>
      <c r="J1063">
        <f t="shared" si="64"/>
        <v>6.1965687561576839E-2</v>
      </c>
      <c r="K1063">
        <f t="shared" si="67"/>
        <v>-1.5425061682391571E-2</v>
      </c>
      <c r="L1063">
        <f t="shared" si="65"/>
        <v>3.8397464349789585E-3</v>
      </c>
    </row>
    <row r="1064" spans="4:12" x14ac:dyDescent="0.25">
      <c r="D1064" s="3">
        <v>1</v>
      </c>
      <c r="I1064">
        <f t="shared" si="66"/>
        <v>-0.2489290813898144</v>
      </c>
      <c r="J1064">
        <f t="shared" si="64"/>
        <v>6.1965687561576839E-2</v>
      </c>
      <c r="K1064">
        <f t="shared" si="67"/>
        <v>-1.5425061682391571E-2</v>
      </c>
      <c r="L1064">
        <f t="shared" si="65"/>
        <v>3.8397464349789585E-3</v>
      </c>
    </row>
    <row r="1065" spans="4:12" x14ac:dyDescent="0.25">
      <c r="D1065" s="2">
        <v>1</v>
      </c>
      <c r="I1065">
        <f t="shared" si="66"/>
        <v>-0.2489290813898144</v>
      </c>
      <c r="J1065">
        <f t="shared" si="64"/>
        <v>6.1965687561576839E-2</v>
      </c>
      <c r="K1065">
        <f t="shared" si="67"/>
        <v>-1.5425061682391571E-2</v>
      </c>
      <c r="L1065">
        <f t="shared" si="65"/>
        <v>3.8397464349789585E-3</v>
      </c>
    </row>
    <row r="1066" spans="4:12" x14ac:dyDescent="0.25">
      <c r="D1066" s="2">
        <v>1</v>
      </c>
      <c r="I1066">
        <f t="shared" si="66"/>
        <v>-0.2489290813898144</v>
      </c>
      <c r="J1066">
        <f t="shared" si="64"/>
        <v>6.1965687561576839E-2</v>
      </c>
      <c r="K1066">
        <f t="shared" si="67"/>
        <v>-1.5425061682391571E-2</v>
      </c>
      <c r="L1066">
        <f t="shared" si="65"/>
        <v>3.8397464349789585E-3</v>
      </c>
    </row>
    <row r="1067" spans="4:12" x14ac:dyDescent="0.25">
      <c r="D1067" s="3">
        <v>1</v>
      </c>
      <c r="I1067">
        <f t="shared" si="66"/>
        <v>-0.2489290813898144</v>
      </c>
      <c r="J1067">
        <f t="shared" si="64"/>
        <v>6.1965687561576839E-2</v>
      </c>
      <c r="K1067">
        <f t="shared" si="67"/>
        <v>-1.5425061682391571E-2</v>
      </c>
      <c r="L1067">
        <f t="shared" si="65"/>
        <v>3.8397464349789585E-3</v>
      </c>
    </row>
    <row r="1068" spans="4:12" x14ac:dyDescent="0.25">
      <c r="D1068" s="2">
        <v>1</v>
      </c>
      <c r="I1068">
        <f t="shared" si="66"/>
        <v>-0.2489290813898144</v>
      </c>
      <c r="J1068">
        <f t="shared" si="64"/>
        <v>6.1965687561576839E-2</v>
      </c>
      <c r="K1068">
        <f t="shared" si="67"/>
        <v>-1.5425061682391571E-2</v>
      </c>
      <c r="L1068">
        <f t="shared" si="65"/>
        <v>3.8397464349789585E-3</v>
      </c>
    </row>
    <row r="1069" spans="4:12" x14ac:dyDescent="0.25">
      <c r="D1069" s="2">
        <v>1</v>
      </c>
      <c r="I1069">
        <f t="shared" si="66"/>
        <v>-0.2489290813898144</v>
      </c>
      <c r="J1069">
        <f t="shared" si="64"/>
        <v>6.1965687561576839E-2</v>
      </c>
      <c r="K1069">
        <f t="shared" si="67"/>
        <v>-1.5425061682391571E-2</v>
      </c>
      <c r="L1069">
        <f t="shared" si="65"/>
        <v>3.8397464349789585E-3</v>
      </c>
    </row>
    <row r="1070" spans="4:12" x14ac:dyDescent="0.25">
      <c r="D1070" s="3">
        <v>1</v>
      </c>
      <c r="I1070">
        <f t="shared" si="66"/>
        <v>-0.2489290813898144</v>
      </c>
      <c r="J1070">
        <f t="shared" si="64"/>
        <v>6.1965687561576839E-2</v>
      </c>
      <c r="K1070">
        <f t="shared" si="67"/>
        <v>-1.5425061682391571E-2</v>
      </c>
      <c r="L1070">
        <f t="shared" si="65"/>
        <v>3.8397464349789585E-3</v>
      </c>
    </row>
    <row r="1071" spans="4:12" x14ac:dyDescent="0.25">
      <c r="D1071" s="2">
        <v>1</v>
      </c>
      <c r="I1071">
        <f t="shared" si="66"/>
        <v>-0.2489290813898144</v>
      </c>
      <c r="J1071">
        <f t="shared" si="64"/>
        <v>6.1965687561576839E-2</v>
      </c>
      <c r="K1071">
        <f t="shared" si="67"/>
        <v>-1.5425061682391571E-2</v>
      </c>
      <c r="L1071">
        <f t="shared" si="65"/>
        <v>3.8397464349789585E-3</v>
      </c>
    </row>
    <row r="1072" spans="4:12" x14ac:dyDescent="0.25">
      <c r="D1072" s="3">
        <v>1</v>
      </c>
      <c r="I1072">
        <f t="shared" si="66"/>
        <v>-0.2489290813898144</v>
      </c>
      <c r="J1072">
        <f t="shared" si="64"/>
        <v>6.1965687561576839E-2</v>
      </c>
      <c r="K1072">
        <f t="shared" si="67"/>
        <v>-1.5425061682391571E-2</v>
      </c>
      <c r="L1072">
        <f t="shared" si="65"/>
        <v>3.8397464349789585E-3</v>
      </c>
    </row>
    <row r="1073" spans="4:12" x14ac:dyDescent="0.25">
      <c r="D1073" s="2">
        <v>1</v>
      </c>
      <c r="I1073">
        <f t="shared" si="66"/>
        <v>-0.2489290813898144</v>
      </c>
      <c r="J1073">
        <f t="shared" si="64"/>
        <v>6.1965687561576839E-2</v>
      </c>
      <c r="K1073">
        <f t="shared" si="67"/>
        <v>-1.5425061682391571E-2</v>
      </c>
      <c r="L1073">
        <f t="shared" si="65"/>
        <v>3.8397464349789585E-3</v>
      </c>
    </row>
    <row r="1074" spans="4:12" x14ac:dyDescent="0.25">
      <c r="D1074" s="3">
        <v>1</v>
      </c>
      <c r="I1074">
        <f t="shared" si="66"/>
        <v>-0.2489290813898144</v>
      </c>
      <c r="J1074">
        <f t="shared" si="64"/>
        <v>6.1965687561576839E-2</v>
      </c>
      <c r="K1074">
        <f t="shared" si="67"/>
        <v>-1.5425061682391571E-2</v>
      </c>
      <c r="L1074">
        <f t="shared" si="65"/>
        <v>3.8397464349789585E-3</v>
      </c>
    </row>
    <row r="1075" spans="4:12" x14ac:dyDescent="0.25">
      <c r="D1075" s="2">
        <v>1</v>
      </c>
      <c r="I1075">
        <f t="shared" si="66"/>
        <v>-0.2489290813898144</v>
      </c>
      <c r="J1075">
        <f t="shared" si="64"/>
        <v>6.1965687561576839E-2</v>
      </c>
      <c r="K1075">
        <f t="shared" si="67"/>
        <v>-1.5425061682391571E-2</v>
      </c>
      <c r="L1075">
        <f t="shared" si="65"/>
        <v>3.8397464349789585E-3</v>
      </c>
    </row>
    <row r="1076" spans="4:12" x14ac:dyDescent="0.25">
      <c r="D1076" s="3">
        <v>1</v>
      </c>
      <c r="I1076">
        <f t="shared" si="66"/>
        <v>-0.2489290813898144</v>
      </c>
      <c r="J1076">
        <f t="shared" si="64"/>
        <v>6.1965687561576839E-2</v>
      </c>
      <c r="K1076">
        <f t="shared" si="67"/>
        <v>-1.5425061682391571E-2</v>
      </c>
      <c r="L1076">
        <f t="shared" si="65"/>
        <v>3.8397464349789585E-3</v>
      </c>
    </row>
    <row r="1077" spans="4:12" x14ac:dyDescent="0.25">
      <c r="D1077" s="2">
        <v>1</v>
      </c>
      <c r="I1077">
        <f t="shared" si="66"/>
        <v>-0.2489290813898144</v>
      </c>
      <c r="J1077">
        <f t="shared" si="64"/>
        <v>6.1965687561576839E-2</v>
      </c>
      <c r="K1077">
        <f t="shared" si="67"/>
        <v>-1.5425061682391571E-2</v>
      </c>
      <c r="L1077">
        <f t="shared" si="65"/>
        <v>3.8397464349789585E-3</v>
      </c>
    </row>
    <row r="1078" spans="4:12" x14ac:dyDescent="0.25">
      <c r="D1078" s="3">
        <v>1</v>
      </c>
      <c r="I1078">
        <f t="shared" si="66"/>
        <v>-0.2489290813898144</v>
      </c>
      <c r="J1078">
        <f t="shared" si="64"/>
        <v>6.1965687561576839E-2</v>
      </c>
      <c r="K1078">
        <f t="shared" si="67"/>
        <v>-1.5425061682391571E-2</v>
      </c>
      <c r="L1078">
        <f t="shared" si="65"/>
        <v>3.8397464349789585E-3</v>
      </c>
    </row>
    <row r="1079" spans="4:12" x14ac:dyDescent="0.25">
      <c r="D1079" s="2">
        <v>1</v>
      </c>
      <c r="I1079">
        <f t="shared" si="66"/>
        <v>-0.2489290813898144</v>
      </c>
      <c r="J1079">
        <f t="shared" si="64"/>
        <v>6.1965687561576839E-2</v>
      </c>
      <c r="K1079">
        <f t="shared" si="67"/>
        <v>-1.5425061682391571E-2</v>
      </c>
      <c r="L1079">
        <f t="shared" si="65"/>
        <v>3.8397464349789585E-3</v>
      </c>
    </row>
    <row r="1080" spans="4:12" x14ac:dyDescent="0.25">
      <c r="D1080" s="3">
        <v>1</v>
      </c>
      <c r="I1080">
        <f t="shared" si="66"/>
        <v>-0.2489290813898144</v>
      </c>
      <c r="J1080">
        <f t="shared" si="64"/>
        <v>6.1965687561576839E-2</v>
      </c>
      <c r="K1080">
        <f t="shared" si="67"/>
        <v>-1.5425061682391571E-2</v>
      </c>
      <c r="L1080">
        <f t="shared" si="65"/>
        <v>3.8397464349789585E-3</v>
      </c>
    </row>
    <row r="1081" spans="4:12" x14ac:dyDescent="0.25">
      <c r="D1081" s="2">
        <v>1</v>
      </c>
      <c r="I1081">
        <f t="shared" si="66"/>
        <v>-0.2489290813898144</v>
      </c>
      <c r="J1081">
        <f t="shared" si="64"/>
        <v>6.1965687561576839E-2</v>
      </c>
      <c r="K1081">
        <f t="shared" si="67"/>
        <v>-1.5425061682391571E-2</v>
      </c>
      <c r="L1081">
        <f t="shared" si="65"/>
        <v>3.8397464349789585E-3</v>
      </c>
    </row>
    <row r="1082" spans="4:12" x14ac:dyDescent="0.25">
      <c r="D1082" s="3">
        <v>1</v>
      </c>
      <c r="I1082">
        <f t="shared" si="66"/>
        <v>-0.2489290813898144</v>
      </c>
      <c r="J1082">
        <f t="shared" si="64"/>
        <v>6.1965687561576839E-2</v>
      </c>
      <c r="K1082">
        <f t="shared" si="67"/>
        <v>-1.5425061682391571E-2</v>
      </c>
      <c r="L1082">
        <f t="shared" si="65"/>
        <v>3.8397464349789585E-3</v>
      </c>
    </row>
    <row r="1083" spans="4:12" x14ac:dyDescent="0.25">
      <c r="D1083" s="2">
        <v>1</v>
      </c>
      <c r="I1083">
        <f t="shared" si="66"/>
        <v>-0.2489290813898144</v>
      </c>
      <c r="J1083">
        <f t="shared" si="64"/>
        <v>6.1965687561576839E-2</v>
      </c>
      <c r="K1083">
        <f t="shared" si="67"/>
        <v>-1.5425061682391571E-2</v>
      </c>
      <c r="L1083">
        <f t="shared" si="65"/>
        <v>3.8397464349789585E-3</v>
      </c>
    </row>
    <row r="1084" spans="4:12" x14ac:dyDescent="0.25">
      <c r="D1084" s="3">
        <v>1</v>
      </c>
      <c r="I1084">
        <f t="shared" si="66"/>
        <v>-0.2489290813898144</v>
      </c>
      <c r="J1084">
        <f t="shared" si="64"/>
        <v>6.1965687561576839E-2</v>
      </c>
      <c r="K1084">
        <f t="shared" si="67"/>
        <v>-1.5425061682391571E-2</v>
      </c>
      <c r="L1084">
        <f t="shared" si="65"/>
        <v>3.8397464349789585E-3</v>
      </c>
    </row>
    <row r="1085" spans="4:12" x14ac:dyDescent="0.25">
      <c r="D1085" s="2">
        <v>1</v>
      </c>
      <c r="I1085">
        <f t="shared" si="66"/>
        <v>-0.2489290813898144</v>
      </c>
      <c r="J1085">
        <f t="shared" si="64"/>
        <v>6.1965687561576839E-2</v>
      </c>
      <c r="K1085">
        <f t="shared" si="67"/>
        <v>-1.5425061682391571E-2</v>
      </c>
      <c r="L1085">
        <f t="shared" si="65"/>
        <v>3.8397464349789585E-3</v>
      </c>
    </row>
    <row r="1086" spans="4:12" x14ac:dyDescent="0.25">
      <c r="D1086" s="2">
        <v>1</v>
      </c>
      <c r="I1086">
        <f t="shared" si="66"/>
        <v>-0.2489290813898144</v>
      </c>
      <c r="J1086">
        <f t="shared" si="64"/>
        <v>6.1965687561576839E-2</v>
      </c>
      <c r="K1086">
        <f t="shared" si="67"/>
        <v>-1.5425061682391571E-2</v>
      </c>
      <c r="L1086">
        <f t="shared" si="65"/>
        <v>3.8397464349789585E-3</v>
      </c>
    </row>
    <row r="1087" spans="4:12" x14ac:dyDescent="0.25">
      <c r="D1087" s="3">
        <v>1</v>
      </c>
      <c r="I1087">
        <f t="shared" si="66"/>
        <v>-0.2489290813898144</v>
      </c>
      <c r="J1087">
        <f t="shared" si="64"/>
        <v>6.1965687561576839E-2</v>
      </c>
      <c r="K1087">
        <f t="shared" si="67"/>
        <v>-1.5425061682391571E-2</v>
      </c>
      <c r="L1087">
        <f t="shared" si="65"/>
        <v>3.8397464349789585E-3</v>
      </c>
    </row>
    <row r="1088" spans="4:12" x14ac:dyDescent="0.25">
      <c r="D1088" s="2">
        <v>1</v>
      </c>
      <c r="I1088">
        <f t="shared" si="66"/>
        <v>-0.2489290813898144</v>
      </c>
      <c r="J1088">
        <f t="shared" si="64"/>
        <v>6.1965687561576839E-2</v>
      </c>
      <c r="K1088">
        <f t="shared" si="67"/>
        <v>-1.5425061682391571E-2</v>
      </c>
      <c r="L1088">
        <f t="shared" si="65"/>
        <v>3.8397464349789585E-3</v>
      </c>
    </row>
    <row r="1089" spans="4:12" x14ac:dyDescent="0.25">
      <c r="D1089" s="3">
        <v>1</v>
      </c>
      <c r="I1089">
        <f t="shared" si="66"/>
        <v>-0.2489290813898144</v>
      </c>
      <c r="J1089">
        <f t="shared" si="64"/>
        <v>6.1965687561576839E-2</v>
      </c>
      <c r="K1089">
        <f t="shared" si="67"/>
        <v>-1.5425061682391571E-2</v>
      </c>
      <c r="L1089">
        <f t="shared" si="65"/>
        <v>3.8397464349789585E-3</v>
      </c>
    </row>
    <row r="1090" spans="4:12" x14ac:dyDescent="0.25">
      <c r="D1090" s="2">
        <v>1</v>
      </c>
      <c r="I1090">
        <f t="shared" si="66"/>
        <v>-0.2489290813898144</v>
      </c>
      <c r="J1090">
        <f t="shared" si="64"/>
        <v>6.1965687561576839E-2</v>
      </c>
      <c r="K1090">
        <f t="shared" si="67"/>
        <v>-1.5425061682391571E-2</v>
      </c>
      <c r="L1090">
        <f t="shared" si="65"/>
        <v>3.8397464349789585E-3</v>
      </c>
    </row>
    <row r="1091" spans="4:12" x14ac:dyDescent="0.25">
      <c r="D1091" s="3">
        <v>1</v>
      </c>
      <c r="I1091">
        <f t="shared" si="66"/>
        <v>-0.2489290813898144</v>
      </c>
      <c r="J1091">
        <f t="shared" si="64"/>
        <v>6.1965687561576839E-2</v>
      </c>
      <c r="K1091">
        <f t="shared" si="67"/>
        <v>-1.5425061682391571E-2</v>
      </c>
      <c r="L1091">
        <f t="shared" si="65"/>
        <v>3.8397464349789585E-3</v>
      </c>
    </row>
    <row r="1092" spans="4:12" x14ac:dyDescent="0.25">
      <c r="D1092" s="2">
        <v>1</v>
      </c>
      <c r="I1092">
        <f t="shared" si="66"/>
        <v>-0.2489290813898144</v>
      </c>
      <c r="J1092">
        <f t="shared" ref="J1092:J1155" si="68">I1092^2</f>
        <v>6.1965687561576839E-2</v>
      </c>
      <c r="K1092">
        <f t="shared" si="67"/>
        <v>-1.5425061682391571E-2</v>
      </c>
      <c r="L1092">
        <f t="shared" ref="L1092:L1155" si="69">I1092^4</f>
        <v>3.8397464349789585E-3</v>
      </c>
    </row>
    <row r="1093" spans="4:12" x14ac:dyDescent="0.25">
      <c r="D1093" s="3">
        <v>1</v>
      </c>
      <c r="I1093">
        <f t="shared" ref="I1093:I1156" si="70">D1093-G$3</f>
        <v>-0.2489290813898144</v>
      </c>
      <c r="J1093">
        <f t="shared" si="68"/>
        <v>6.1965687561576839E-2</v>
      </c>
      <c r="K1093">
        <f t="shared" ref="K1093:K1156" si="71">I1093^3</f>
        <v>-1.5425061682391571E-2</v>
      </c>
      <c r="L1093">
        <f t="shared" si="69"/>
        <v>3.8397464349789585E-3</v>
      </c>
    </row>
    <row r="1094" spans="4:12" x14ac:dyDescent="0.25">
      <c r="D1094" s="2">
        <v>1</v>
      </c>
      <c r="I1094">
        <f t="shared" si="70"/>
        <v>-0.2489290813898144</v>
      </c>
      <c r="J1094">
        <f t="shared" si="68"/>
        <v>6.1965687561576839E-2</v>
      </c>
      <c r="K1094">
        <f t="shared" si="71"/>
        <v>-1.5425061682391571E-2</v>
      </c>
      <c r="L1094">
        <f t="shared" si="69"/>
        <v>3.8397464349789585E-3</v>
      </c>
    </row>
    <row r="1095" spans="4:12" x14ac:dyDescent="0.25">
      <c r="D1095" s="3">
        <v>1</v>
      </c>
      <c r="I1095">
        <f t="shared" si="70"/>
        <v>-0.2489290813898144</v>
      </c>
      <c r="J1095">
        <f t="shared" si="68"/>
        <v>6.1965687561576839E-2</v>
      </c>
      <c r="K1095">
        <f t="shared" si="71"/>
        <v>-1.5425061682391571E-2</v>
      </c>
      <c r="L1095">
        <f t="shared" si="69"/>
        <v>3.8397464349789585E-3</v>
      </c>
    </row>
    <row r="1096" spans="4:12" x14ac:dyDescent="0.25">
      <c r="D1096" s="2">
        <v>1</v>
      </c>
      <c r="I1096">
        <f t="shared" si="70"/>
        <v>-0.2489290813898144</v>
      </c>
      <c r="J1096">
        <f t="shared" si="68"/>
        <v>6.1965687561576839E-2</v>
      </c>
      <c r="K1096">
        <f t="shared" si="71"/>
        <v>-1.5425061682391571E-2</v>
      </c>
      <c r="L1096">
        <f t="shared" si="69"/>
        <v>3.8397464349789585E-3</v>
      </c>
    </row>
    <row r="1097" spans="4:12" x14ac:dyDescent="0.25">
      <c r="D1097" s="3">
        <v>1</v>
      </c>
      <c r="I1097">
        <f t="shared" si="70"/>
        <v>-0.2489290813898144</v>
      </c>
      <c r="J1097">
        <f t="shared" si="68"/>
        <v>6.1965687561576839E-2</v>
      </c>
      <c r="K1097">
        <f t="shared" si="71"/>
        <v>-1.5425061682391571E-2</v>
      </c>
      <c r="L1097">
        <f t="shared" si="69"/>
        <v>3.8397464349789585E-3</v>
      </c>
    </row>
    <row r="1098" spans="4:12" x14ac:dyDescent="0.25">
      <c r="D1098" s="2">
        <v>1</v>
      </c>
      <c r="I1098">
        <f t="shared" si="70"/>
        <v>-0.2489290813898144</v>
      </c>
      <c r="J1098">
        <f t="shared" si="68"/>
        <v>6.1965687561576839E-2</v>
      </c>
      <c r="K1098">
        <f t="shared" si="71"/>
        <v>-1.5425061682391571E-2</v>
      </c>
      <c r="L1098">
        <f t="shared" si="69"/>
        <v>3.8397464349789585E-3</v>
      </c>
    </row>
    <row r="1099" spans="4:12" x14ac:dyDescent="0.25">
      <c r="D1099" s="3">
        <v>1</v>
      </c>
      <c r="I1099">
        <f t="shared" si="70"/>
        <v>-0.2489290813898144</v>
      </c>
      <c r="J1099">
        <f t="shared" si="68"/>
        <v>6.1965687561576839E-2</v>
      </c>
      <c r="K1099">
        <f t="shared" si="71"/>
        <v>-1.5425061682391571E-2</v>
      </c>
      <c r="L1099">
        <f t="shared" si="69"/>
        <v>3.8397464349789585E-3</v>
      </c>
    </row>
    <row r="1100" spans="4:12" x14ac:dyDescent="0.25">
      <c r="D1100" s="2">
        <v>1</v>
      </c>
      <c r="I1100">
        <f t="shared" si="70"/>
        <v>-0.2489290813898144</v>
      </c>
      <c r="J1100">
        <f t="shared" si="68"/>
        <v>6.1965687561576839E-2</v>
      </c>
      <c r="K1100">
        <f t="shared" si="71"/>
        <v>-1.5425061682391571E-2</v>
      </c>
      <c r="L1100">
        <f t="shared" si="69"/>
        <v>3.8397464349789585E-3</v>
      </c>
    </row>
    <row r="1101" spans="4:12" x14ac:dyDescent="0.25">
      <c r="D1101" s="3">
        <v>1</v>
      </c>
      <c r="I1101">
        <f t="shared" si="70"/>
        <v>-0.2489290813898144</v>
      </c>
      <c r="J1101">
        <f t="shared" si="68"/>
        <v>6.1965687561576839E-2</v>
      </c>
      <c r="K1101">
        <f t="shared" si="71"/>
        <v>-1.5425061682391571E-2</v>
      </c>
      <c r="L1101">
        <f t="shared" si="69"/>
        <v>3.8397464349789585E-3</v>
      </c>
    </row>
    <row r="1102" spans="4:12" x14ac:dyDescent="0.25">
      <c r="D1102" s="2">
        <v>1</v>
      </c>
      <c r="I1102">
        <f t="shared" si="70"/>
        <v>-0.2489290813898144</v>
      </c>
      <c r="J1102">
        <f t="shared" si="68"/>
        <v>6.1965687561576839E-2</v>
      </c>
      <c r="K1102">
        <f t="shared" si="71"/>
        <v>-1.5425061682391571E-2</v>
      </c>
      <c r="L1102">
        <f t="shared" si="69"/>
        <v>3.8397464349789585E-3</v>
      </c>
    </row>
    <row r="1103" spans="4:12" x14ac:dyDescent="0.25">
      <c r="D1103" s="3">
        <v>1</v>
      </c>
      <c r="I1103">
        <f t="shared" si="70"/>
        <v>-0.2489290813898144</v>
      </c>
      <c r="J1103">
        <f t="shared" si="68"/>
        <v>6.1965687561576839E-2</v>
      </c>
      <c r="K1103">
        <f t="shared" si="71"/>
        <v>-1.5425061682391571E-2</v>
      </c>
      <c r="L1103">
        <f t="shared" si="69"/>
        <v>3.8397464349789585E-3</v>
      </c>
    </row>
    <row r="1104" spans="4:12" x14ac:dyDescent="0.25">
      <c r="D1104" s="2">
        <v>1</v>
      </c>
      <c r="I1104">
        <f t="shared" si="70"/>
        <v>-0.2489290813898144</v>
      </c>
      <c r="J1104">
        <f t="shared" si="68"/>
        <v>6.1965687561576839E-2</v>
      </c>
      <c r="K1104">
        <f t="shared" si="71"/>
        <v>-1.5425061682391571E-2</v>
      </c>
      <c r="L1104">
        <f t="shared" si="69"/>
        <v>3.8397464349789585E-3</v>
      </c>
    </row>
    <row r="1105" spans="4:12" x14ac:dyDescent="0.25">
      <c r="D1105" s="3">
        <v>1</v>
      </c>
      <c r="I1105">
        <f t="shared" si="70"/>
        <v>-0.2489290813898144</v>
      </c>
      <c r="J1105">
        <f t="shared" si="68"/>
        <v>6.1965687561576839E-2</v>
      </c>
      <c r="K1105">
        <f t="shared" si="71"/>
        <v>-1.5425061682391571E-2</v>
      </c>
      <c r="L1105">
        <f t="shared" si="69"/>
        <v>3.8397464349789585E-3</v>
      </c>
    </row>
    <row r="1106" spans="4:12" x14ac:dyDescent="0.25">
      <c r="D1106" s="2">
        <v>1</v>
      </c>
      <c r="I1106">
        <f t="shared" si="70"/>
        <v>-0.2489290813898144</v>
      </c>
      <c r="J1106">
        <f t="shared" si="68"/>
        <v>6.1965687561576839E-2</v>
      </c>
      <c r="K1106">
        <f t="shared" si="71"/>
        <v>-1.5425061682391571E-2</v>
      </c>
      <c r="L1106">
        <f t="shared" si="69"/>
        <v>3.8397464349789585E-3</v>
      </c>
    </row>
    <row r="1107" spans="4:12" x14ac:dyDescent="0.25">
      <c r="D1107" s="3">
        <v>1</v>
      </c>
      <c r="I1107">
        <f t="shared" si="70"/>
        <v>-0.2489290813898144</v>
      </c>
      <c r="J1107">
        <f t="shared" si="68"/>
        <v>6.1965687561576839E-2</v>
      </c>
      <c r="K1107">
        <f t="shared" si="71"/>
        <v>-1.5425061682391571E-2</v>
      </c>
      <c r="L1107">
        <f t="shared" si="69"/>
        <v>3.8397464349789585E-3</v>
      </c>
    </row>
    <row r="1108" spans="4:12" x14ac:dyDescent="0.25">
      <c r="D1108" s="3">
        <v>1</v>
      </c>
      <c r="I1108">
        <f t="shared" si="70"/>
        <v>-0.2489290813898144</v>
      </c>
      <c r="J1108">
        <f t="shared" si="68"/>
        <v>6.1965687561576839E-2</v>
      </c>
      <c r="K1108">
        <f t="shared" si="71"/>
        <v>-1.5425061682391571E-2</v>
      </c>
      <c r="L1108">
        <f t="shared" si="69"/>
        <v>3.8397464349789585E-3</v>
      </c>
    </row>
    <row r="1109" spans="4:12" x14ac:dyDescent="0.25">
      <c r="D1109" s="2">
        <v>1</v>
      </c>
      <c r="I1109">
        <f t="shared" si="70"/>
        <v>-0.2489290813898144</v>
      </c>
      <c r="J1109">
        <f t="shared" si="68"/>
        <v>6.1965687561576839E-2</v>
      </c>
      <c r="K1109">
        <f t="shared" si="71"/>
        <v>-1.5425061682391571E-2</v>
      </c>
      <c r="L1109">
        <f t="shared" si="69"/>
        <v>3.8397464349789585E-3</v>
      </c>
    </row>
    <row r="1110" spans="4:12" x14ac:dyDescent="0.25">
      <c r="D1110" s="3">
        <v>1</v>
      </c>
      <c r="I1110">
        <f t="shared" si="70"/>
        <v>-0.2489290813898144</v>
      </c>
      <c r="J1110">
        <f t="shared" si="68"/>
        <v>6.1965687561576839E-2</v>
      </c>
      <c r="K1110">
        <f t="shared" si="71"/>
        <v>-1.5425061682391571E-2</v>
      </c>
      <c r="L1110">
        <f t="shared" si="69"/>
        <v>3.8397464349789585E-3</v>
      </c>
    </row>
    <row r="1111" spans="4:12" x14ac:dyDescent="0.25">
      <c r="D1111" s="2">
        <v>1</v>
      </c>
      <c r="I1111">
        <f t="shared" si="70"/>
        <v>-0.2489290813898144</v>
      </c>
      <c r="J1111">
        <f t="shared" si="68"/>
        <v>6.1965687561576839E-2</v>
      </c>
      <c r="K1111">
        <f t="shared" si="71"/>
        <v>-1.5425061682391571E-2</v>
      </c>
      <c r="L1111">
        <f t="shared" si="69"/>
        <v>3.8397464349789585E-3</v>
      </c>
    </row>
    <row r="1112" spans="4:12" x14ac:dyDescent="0.25">
      <c r="D1112" s="3">
        <v>1</v>
      </c>
      <c r="I1112">
        <f t="shared" si="70"/>
        <v>-0.2489290813898144</v>
      </c>
      <c r="J1112">
        <f t="shared" si="68"/>
        <v>6.1965687561576839E-2</v>
      </c>
      <c r="K1112">
        <f t="shared" si="71"/>
        <v>-1.5425061682391571E-2</v>
      </c>
      <c r="L1112">
        <f t="shared" si="69"/>
        <v>3.8397464349789585E-3</v>
      </c>
    </row>
    <row r="1113" spans="4:12" x14ac:dyDescent="0.25">
      <c r="D1113" s="2">
        <v>1</v>
      </c>
      <c r="I1113">
        <f t="shared" si="70"/>
        <v>-0.2489290813898144</v>
      </c>
      <c r="J1113">
        <f t="shared" si="68"/>
        <v>6.1965687561576839E-2</v>
      </c>
      <c r="K1113">
        <f t="shared" si="71"/>
        <v>-1.5425061682391571E-2</v>
      </c>
      <c r="L1113">
        <f t="shared" si="69"/>
        <v>3.8397464349789585E-3</v>
      </c>
    </row>
    <row r="1114" spans="4:12" x14ac:dyDescent="0.25">
      <c r="D1114" s="3">
        <v>1</v>
      </c>
      <c r="I1114">
        <f t="shared" si="70"/>
        <v>-0.2489290813898144</v>
      </c>
      <c r="J1114">
        <f t="shared" si="68"/>
        <v>6.1965687561576839E-2</v>
      </c>
      <c r="K1114">
        <f t="shared" si="71"/>
        <v>-1.5425061682391571E-2</v>
      </c>
      <c r="L1114">
        <f t="shared" si="69"/>
        <v>3.8397464349789585E-3</v>
      </c>
    </row>
    <row r="1115" spans="4:12" x14ac:dyDescent="0.25">
      <c r="D1115" s="2">
        <v>1</v>
      </c>
      <c r="I1115">
        <f t="shared" si="70"/>
        <v>-0.2489290813898144</v>
      </c>
      <c r="J1115">
        <f t="shared" si="68"/>
        <v>6.1965687561576839E-2</v>
      </c>
      <c r="K1115">
        <f t="shared" si="71"/>
        <v>-1.5425061682391571E-2</v>
      </c>
      <c r="L1115">
        <f t="shared" si="69"/>
        <v>3.8397464349789585E-3</v>
      </c>
    </row>
    <row r="1116" spans="4:12" x14ac:dyDescent="0.25">
      <c r="D1116" s="3">
        <v>1</v>
      </c>
      <c r="I1116">
        <f t="shared" si="70"/>
        <v>-0.2489290813898144</v>
      </c>
      <c r="J1116">
        <f t="shared" si="68"/>
        <v>6.1965687561576839E-2</v>
      </c>
      <c r="K1116">
        <f t="shared" si="71"/>
        <v>-1.5425061682391571E-2</v>
      </c>
      <c r="L1116">
        <f t="shared" si="69"/>
        <v>3.8397464349789585E-3</v>
      </c>
    </row>
    <row r="1117" spans="4:12" x14ac:dyDescent="0.25">
      <c r="D1117" s="2">
        <v>1</v>
      </c>
      <c r="I1117">
        <f t="shared" si="70"/>
        <v>-0.2489290813898144</v>
      </c>
      <c r="J1117">
        <f t="shared" si="68"/>
        <v>6.1965687561576839E-2</v>
      </c>
      <c r="K1117">
        <f t="shared" si="71"/>
        <v>-1.5425061682391571E-2</v>
      </c>
      <c r="L1117">
        <f t="shared" si="69"/>
        <v>3.8397464349789585E-3</v>
      </c>
    </row>
    <row r="1118" spans="4:12" x14ac:dyDescent="0.25">
      <c r="D1118" s="3">
        <v>1</v>
      </c>
      <c r="I1118">
        <f t="shared" si="70"/>
        <v>-0.2489290813898144</v>
      </c>
      <c r="J1118">
        <f t="shared" si="68"/>
        <v>6.1965687561576839E-2</v>
      </c>
      <c r="K1118">
        <f t="shared" si="71"/>
        <v>-1.5425061682391571E-2</v>
      </c>
      <c r="L1118">
        <f t="shared" si="69"/>
        <v>3.8397464349789585E-3</v>
      </c>
    </row>
    <row r="1119" spans="4:12" x14ac:dyDescent="0.25">
      <c r="D1119" s="2">
        <v>1</v>
      </c>
      <c r="I1119">
        <f t="shared" si="70"/>
        <v>-0.2489290813898144</v>
      </c>
      <c r="J1119">
        <f t="shared" si="68"/>
        <v>6.1965687561576839E-2</v>
      </c>
      <c r="K1119">
        <f t="shared" si="71"/>
        <v>-1.5425061682391571E-2</v>
      </c>
      <c r="L1119">
        <f t="shared" si="69"/>
        <v>3.8397464349789585E-3</v>
      </c>
    </row>
    <row r="1120" spans="4:12" x14ac:dyDescent="0.25">
      <c r="D1120" s="3">
        <v>1</v>
      </c>
      <c r="I1120">
        <f t="shared" si="70"/>
        <v>-0.2489290813898144</v>
      </c>
      <c r="J1120">
        <f t="shared" si="68"/>
        <v>6.1965687561576839E-2</v>
      </c>
      <c r="K1120">
        <f t="shared" si="71"/>
        <v>-1.5425061682391571E-2</v>
      </c>
      <c r="L1120">
        <f t="shared" si="69"/>
        <v>3.8397464349789585E-3</v>
      </c>
    </row>
    <row r="1121" spans="4:12" x14ac:dyDescent="0.25">
      <c r="D1121" s="2">
        <v>1</v>
      </c>
      <c r="I1121">
        <f t="shared" si="70"/>
        <v>-0.2489290813898144</v>
      </c>
      <c r="J1121">
        <f t="shared" si="68"/>
        <v>6.1965687561576839E-2</v>
      </c>
      <c r="K1121">
        <f t="shared" si="71"/>
        <v>-1.5425061682391571E-2</v>
      </c>
      <c r="L1121">
        <f t="shared" si="69"/>
        <v>3.8397464349789585E-3</v>
      </c>
    </row>
    <row r="1122" spans="4:12" x14ac:dyDescent="0.25">
      <c r="D1122" s="3">
        <v>1</v>
      </c>
      <c r="I1122">
        <f t="shared" si="70"/>
        <v>-0.2489290813898144</v>
      </c>
      <c r="J1122">
        <f t="shared" si="68"/>
        <v>6.1965687561576839E-2</v>
      </c>
      <c r="K1122">
        <f t="shared" si="71"/>
        <v>-1.5425061682391571E-2</v>
      </c>
      <c r="L1122">
        <f t="shared" si="69"/>
        <v>3.8397464349789585E-3</v>
      </c>
    </row>
    <row r="1123" spans="4:12" x14ac:dyDescent="0.25">
      <c r="D1123" s="2">
        <v>1</v>
      </c>
      <c r="I1123">
        <f t="shared" si="70"/>
        <v>-0.2489290813898144</v>
      </c>
      <c r="J1123">
        <f t="shared" si="68"/>
        <v>6.1965687561576839E-2</v>
      </c>
      <c r="K1123">
        <f t="shared" si="71"/>
        <v>-1.5425061682391571E-2</v>
      </c>
      <c r="L1123">
        <f t="shared" si="69"/>
        <v>3.8397464349789585E-3</v>
      </c>
    </row>
    <row r="1124" spans="4:12" x14ac:dyDescent="0.25">
      <c r="D1124" s="3">
        <v>1</v>
      </c>
      <c r="I1124">
        <f t="shared" si="70"/>
        <v>-0.2489290813898144</v>
      </c>
      <c r="J1124">
        <f t="shared" si="68"/>
        <v>6.1965687561576839E-2</v>
      </c>
      <c r="K1124">
        <f t="shared" si="71"/>
        <v>-1.5425061682391571E-2</v>
      </c>
      <c r="L1124">
        <f t="shared" si="69"/>
        <v>3.8397464349789585E-3</v>
      </c>
    </row>
    <row r="1125" spans="4:12" x14ac:dyDescent="0.25">
      <c r="D1125" s="2">
        <v>1</v>
      </c>
      <c r="I1125">
        <f t="shared" si="70"/>
        <v>-0.2489290813898144</v>
      </c>
      <c r="J1125">
        <f t="shared" si="68"/>
        <v>6.1965687561576839E-2</v>
      </c>
      <c r="K1125">
        <f t="shared" si="71"/>
        <v>-1.5425061682391571E-2</v>
      </c>
      <c r="L1125">
        <f t="shared" si="69"/>
        <v>3.8397464349789585E-3</v>
      </c>
    </row>
    <row r="1126" spans="4:12" x14ac:dyDescent="0.25">
      <c r="D1126" s="3">
        <v>1</v>
      </c>
      <c r="I1126">
        <f t="shared" si="70"/>
        <v>-0.2489290813898144</v>
      </c>
      <c r="J1126">
        <f t="shared" si="68"/>
        <v>6.1965687561576839E-2</v>
      </c>
      <c r="K1126">
        <f t="shared" si="71"/>
        <v>-1.5425061682391571E-2</v>
      </c>
      <c r="L1126">
        <f t="shared" si="69"/>
        <v>3.8397464349789585E-3</v>
      </c>
    </row>
    <row r="1127" spans="4:12" x14ac:dyDescent="0.25">
      <c r="D1127" s="3">
        <v>1</v>
      </c>
      <c r="I1127">
        <f t="shared" si="70"/>
        <v>-0.2489290813898144</v>
      </c>
      <c r="J1127">
        <f t="shared" si="68"/>
        <v>6.1965687561576839E-2</v>
      </c>
      <c r="K1127">
        <f t="shared" si="71"/>
        <v>-1.5425061682391571E-2</v>
      </c>
      <c r="L1127">
        <f t="shared" si="69"/>
        <v>3.8397464349789585E-3</v>
      </c>
    </row>
    <row r="1128" spans="4:12" x14ac:dyDescent="0.25">
      <c r="D1128" s="2">
        <v>1</v>
      </c>
      <c r="I1128">
        <f t="shared" si="70"/>
        <v>-0.2489290813898144</v>
      </c>
      <c r="J1128">
        <f t="shared" si="68"/>
        <v>6.1965687561576839E-2</v>
      </c>
      <c r="K1128">
        <f t="shared" si="71"/>
        <v>-1.5425061682391571E-2</v>
      </c>
      <c r="L1128">
        <f t="shared" si="69"/>
        <v>3.8397464349789585E-3</v>
      </c>
    </row>
    <row r="1129" spans="4:12" x14ac:dyDescent="0.25">
      <c r="D1129" s="2">
        <v>1</v>
      </c>
      <c r="I1129">
        <f t="shared" si="70"/>
        <v>-0.2489290813898144</v>
      </c>
      <c r="J1129">
        <f t="shared" si="68"/>
        <v>6.1965687561576839E-2</v>
      </c>
      <c r="K1129">
        <f t="shared" si="71"/>
        <v>-1.5425061682391571E-2</v>
      </c>
      <c r="L1129">
        <f t="shared" si="69"/>
        <v>3.8397464349789585E-3</v>
      </c>
    </row>
    <row r="1130" spans="4:12" x14ac:dyDescent="0.25">
      <c r="D1130" s="3">
        <v>1</v>
      </c>
      <c r="I1130">
        <f t="shared" si="70"/>
        <v>-0.2489290813898144</v>
      </c>
      <c r="J1130">
        <f t="shared" si="68"/>
        <v>6.1965687561576839E-2</v>
      </c>
      <c r="K1130">
        <f t="shared" si="71"/>
        <v>-1.5425061682391571E-2</v>
      </c>
      <c r="L1130">
        <f t="shared" si="69"/>
        <v>3.8397464349789585E-3</v>
      </c>
    </row>
    <row r="1131" spans="4:12" x14ac:dyDescent="0.25">
      <c r="D1131" s="2">
        <v>1</v>
      </c>
      <c r="I1131">
        <f t="shared" si="70"/>
        <v>-0.2489290813898144</v>
      </c>
      <c r="J1131">
        <f t="shared" si="68"/>
        <v>6.1965687561576839E-2</v>
      </c>
      <c r="K1131">
        <f t="shared" si="71"/>
        <v>-1.5425061682391571E-2</v>
      </c>
      <c r="L1131">
        <f t="shared" si="69"/>
        <v>3.8397464349789585E-3</v>
      </c>
    </row>
    <row r="1132" spans="4:12" x14ac:dyDescent="0.25">
      <c r="D1132" s="3">
        <v>1</v>
      </c>
      <c r="I1132">
        <f t="shared" si="70"/>
        <v>-0.2489290813898144</v>
      </c>
      <c r="J1132">
        <f t="shared" si="68"/>
        <v>6.1965687561576839E-2</v>
      </c>
      <c r="K1132">
        <f t="shared" si="71"/>
        <v>-1.5425061682391571E-2</v>
      </c>
      <c r="L1132">
        <f t="shared" si="69"/>
        <v>3.8397464349789585E-3</v>
      </c>
    </row>
    <row r="1133" spans="4:12" x14ac:dyDescent="0.25">
      <c r="D1133" s="2">
        <v>1</v>
      </c>
      <c r="I1133">
        <f t="shared" si="70"/>
        <v>-0.2489290813898144</v>
      </c>
      <c r="J1133">
        <f t="shared" si="68"/>
        <v>6.1965687561576839E-2</v>
      </c>
      <c r="K1133">
        <f t="shared" si="71"/>
        <v>-1.5425061682391571E-2</v>
      </c>
      <c r="L1133">
        <f t="shared" si="69"/>
        <v>3.8397464349789585E-3</v>
      </c>
    </row>
    <row r="1134" spans="4:12" x14ac:dyDescent="0.25">
      <c r="D1134" s="3">
        <v>1</v>
      </c>
      <c r="I1134">
        <f t="shared" si="70"/>
        <v>-0.2489290813898144</v>
      </c>
      <c r="J1134">
        <f t="shared" si="68"/>
        <v>6.1965687561576839E-2</v>
      </c>
      <c r="K1134">
        <f t="shared" si="71"/>
        <v>-1.5425061682391571E-2</v>
      </c>
      <c r="L1134">
        <f t="shared" si="69"/>
        <v>3.8397464349789585E-3</v>
      </c>
    </row>
    <row r="1135" spans="4:12" x14ac:dyDescent="0.25">
      <c r="D1135" s="2">
        <v>1</v>
      </c>
      <c r="I1135">
        <f t="shared" si="70"/>
        <v>-0.2489290813898144</v>
      </c>
      <c r="J1135">
        <f t="shared" si="68"/>
        <v>6.1965687561576839E-2</v>
      </c>
      <c r="K1135">
        <f t="shared" si="71"/>
        <v>-1.5425061682391571E-2</v>
      </c>
      <c r="L1135">
        <f t="shared" si="69"/>
        <v>3.8397464349789585E-3</v>
      </c>
    </row>
    <row r="1136" spans="4:12" x14ac:dyDescent="0.25">
      <c r="D1136" s="3">
        <v>1</v>
      </c>
      <c r="I1136">
        <f t="shared" si="70"/>
        <v>-0.2489290813898144</v>
      </c>
      <c r="J1136">
        <f t="shared" si="68"/>
        <v>6.1965687561576839E-2</v>
      </c>
      <c r="K1136">
        <f t="shared" si="71"/>
        <v>-1.5425061682391571E-2</v>
      </c>
      <c r="L1136">
        <f t="shared" si="69"/>
        <v>3.8397464349789585E-3</v>
      </c>
    </row>
    <row r="1137" spans="4:12" x14ac:dyDescent="0.25">
      <c r="D1137" s="2">
        <v>1</v>
      </c>
      <c r="I1137">
        <f t="shared" si="70"/>
        <v>-0.2489290813898144</v>
      </c>
      <c r="J1137">
        <f t="shared" si="68"/>
        <v>6.1965687561576839E-2</v>
      </c>
      <c r="K1137">
        <f t="shared" si="71"/>
        <v>-1.5425061682391571E-2</v>
      </c>
      <c r="L1137">
        <f t="shared" si="69"/>
        <v>3.8397464349789585E-3</v>
      </c>
    </row>
    <row r="1138" spans="4:12" x14ac:dyDescent="0.25">
      <c r="D1138" s="3">
        <v>1</v>
      </c>
      <c r="I1138">
        <f t="shared" si="70"/>
        <v>-0.2489290813898144</v>
      </c>
      <c r="J1138">
        <f t="shared" si="68"/>
        <v>6.1965687561576839E-2</v>
      </c>
      <c r="K1138">
        <f t="shared" si="71"/>
        <v>-1.5425061682391571E-2</v>
      </c>
      <c r="L1138">
        <f t="shared" si="69"/>
        <v>3.8397464349789585E-3</v>
      </c>
    </row>
    <row r="1139" spans="4:12" x14ac:dyDescent="0.25">
      <c r="D1139" s="2">
        <v>1</v>
      </c>
      <c r="I1139">
        <f t="shared" si="70"/>
        <v>-0.2489290813898144</v>
      </c>
      <c r="J1139">
        <f t="shared" si="68"/>
        <v>6.1965687561576839E-2</v>
      </c>
      <c r="K1139">
        <f t="shared" si="71"/>
        <v>-1.5425061682391571E-2</v>
      </c>
      <c r="L1139">
        <f t="shared" si="69"/>
        <v>3.8397464349789585E-3</v>
      </c>
    </row>
    <row r="1140" spans="4:12" x14ac:dyDescent="0.25">
      <c r="D1140" s="3">
        <v>1</v>
      </c>
      <c r="I1140">
        <f t="shared" si="70"/>
        <v>-0.2489290813898144</v>
      </c>
      <c r="J1140">
        <f t="shared" si="68"/>
        <v>6.1965687561576839E-2</v>
      </c>
      <c r="K1140">
        <f t="shared" si="71"/>
        <v>-1.5425061682391571E-2</v>
      </c>
      <c r="L1140">
        <f t="shared" si="69"/>
        <v>3.8397464349789585E-3</v>
      </c>
    </row>
    <row r="1141" spans="4:12" x14ac:dyDescent="0.25">
      <c r="D1141" s="2">
        <v>1</v>
      </c>
      <c r="I1141">
        <f t="shared" si="70"/>
        <v>-0.2489290813898144</v>
      </c>
      <c r="J1141">
        <f t="shared" si="68"/>
        <v>6.1965687561576839E-2</v>
      </c>
      <c r="K1141">
        <f t="shared" si="71"/>
        <v>-1.5425061682391571E-2</v>
      </c>
      <c r="L1141">
        <f t="shared" si="69"/>
        <v>3.8397464349789585E-3</v>
      </c>
    </row>
    <row r="1142" spans="4:12" x14ac:dyDescent="0.25">
      <c r="D1142" s="3">
        <v>1</v>
      </c>
      <c r="I1142">
        <f t="shared" si="70"/>
        <v>-0.2489290813898144</v>
      </c>
      <c r="J1142">
        <f t="shared" si="68"/>
        <v>6.1965687561576839E-2</v>
      </c>
      <c r="K1142">
        <f t="shared" si="71"/>
        <v>-1.5425061682391571E-2</v>
      </c>
      <c r="L1142">
        <f t="shared" si="69"/>
        <v>3.8397464349789585E-3</v>
      </c>
    </row>
    <row r="1143" spans="4:12" x14ac:dyDescent="0.25">
      <c r="D1143" s="2">
        <v>1</v>
      </c>
      <c r="I1143">
        <f t="shared" si="70"/>
        <v>-0.2489290813898144</v>
      </c>
      <c r="J1143">
        <f t="shared" si="68"/>
        <v>6.1965687561576839E-2</v>
      </c>
      <c r="K1143">
        <f t="shared" si="71"/>
        <v>-1.5425061682391571E-2</v>
      </c>
      <c r="L1143">
        <f t="shared" si="69"/>
        <v>3.8397464349789585E-3</v>
      </c>
    </row>
    <row r="1144" spans="4:12" x14ac:dyDescent="0.25">
      <c r="D1144" s="3">
        <v>1</v>
      </c>
      <c r="I1144">
        <f t="shared" si="70"/>
        <v>-0.2489290813898144</v>
      </c>
      <c r="J1144">
        <f t="shared" si="68"/>
        <v>6.1965687561576839E-2</v>
      </c>
      <c r="K1144">
        <f t="shared" si="71"/>
        <v>-1.5425061682391571E-2</v>
      </c>
      <c r="L1144">
        <f t="shared" si="69"/>
        <v>3.8397464349789585E-3</v>
      </c>
    </row>
    <row r="1145" spans="4:12" x14ac:dyDescent="0.25">
      <c r="D1145" s="3">
        <v>1</v>
      </c>
      <c r="I1145">
        <f t="shared" si="70"/>
        <v>-0.2489290813898144</v>
      </c>
      <c r="J1145">
        <f t="shared" si="68"/>
        <v>6.1965687561576839E-2</v>
      </c>
      <c r="K1145">
        <f t="shared" si="71"/>
        <v>-1.5425061682391571E-2</v>
      </c>
      <c r="L1145">
        <f t="shared" si="69"/>
        <v>3.8397464349789585E-3</v>
      </c>
    </row>
    <row r="1146" spans="4:12" x14ac:dyDescent="0.25">
      <c r="D1146" s="2">
        <v>1</v>
      </c>
      <c r="I1146">
        <f t="shared" si="70"/>
        <v>-0.2489290813898144</v>
      </c>
      <c r="J1146">
        <f t="shared" si="68"/>
        <v>6.1965687561576839E-2</v>
      </c>
      <c r="K1146">
        <f t="shared" si="71"/>
        <v>-1.5425061682391571E-2</v>
      </c>
      <c r="L1146">
        <f t="shared" si="69"/>
        <v>3.8397464349789585E-3</v>
      </c>
    </row>
    <row r="1147" spans="4:12" x14ac:dyDescent="0.25">
      <c r="D1147" s="3">
        <v>1</v>
      </c>
      <c r="I1147">
        <f t="shared" si="70"/>
        <v>-0.2489290813898144</v>
      </c>
      <c r="J1147">
        <f t="shared" si="68"/>
        <v>6.1965687561576839E-2</v>
      </c>
      <c r="K1147">
        <f t="shared" si="71"/>
        <v>-1.5425061682391571E-2</v>
      </c>
      <c r="L1147">
        <f t="shared" si="69"/>
        <v>3.8397464349789585E-3</v>
      </c>
    </row>
    <row r="1148" spans="4:12" x14ac:dyDescent="0.25">
      <c r="D1148" s="2">
        <v>1</v>
      </c>
      <c r="I1148">
        <f t="shared" si="70"/>
        <v>-0.2489290813898144</v>
      </c>
      <c r="J1148">
        <f t="shared" si="68"/>
        <v>6.1965687561576839E-2</v>
      </c>
      <c r="K1148">
        <f t="shared" si="71"/>
        <v>-1.5425061682391571E-2</v>
      </c>
      <c r="L1148">
        <f t="shared" si="69"/>
        <v>3.8397464349789585E-3</v>
      </c>
    </row>
    <row r="1149" spans="4:12" x14ac:dyDescent="0.25">
      <c r="D1149" s="3">
        <v>1</v>
      </c>
      <c r="I1149">
        <f t="shared" si="70"/>
        <v>-0.2489290813898144</v>
      </c>
      <c r="J1149">
        <f t="shared" si="68"/>
        <v>6.1965687561576839E-2</v>
      </c>
      <c r="K1149">
        <f t="shared" si="71"/>
        <v>-1.5425061682391571E-2</v>
      </c>
      <c r="L1149">
        <f t="shared" si="69"/>
        <v>3.8397464349789585E-3</v>
      </c>
    </row>
    <row r="1150" spans="4:12" x14ac:dyDescent="0.25">
      <c r="D1150" s="2">
        <v>1</v>
      </c>
      <c r="I1150">
        <f t="shared" si="70"/>
        <v>-0.2489290813898144</v>
      </c>
      <c r="J1150">
        <f t="shared" si="68"/>
        <v>6.1965687561576839E-2</v>
      </c>
      <c r="K1150">
        <f t="shared" si="71"/>
        <v>-1.5425061682391571E-2</v>
      </c>
      <c r="L1150">
        <f t="shared" si="69"/>
        <v>3.8397464349789585E-3</v>
      </c>
    </row>
    <row r="1151" spans="4:12" x14ac:dyDescent="0.25">
      <c r="D1151" s="3">
        <v>1</v>
      </c>
      <c r="I1151">
        <f t="shared" si="70"/>
        <v>-0.2489290813898144</v>
      </c>
      <c r="J1151">
        <f t="shared" si="68"/>
        <v>6.1965687561576839E-2</v>
      </c>
      <c r="K1151">
        <f t="shared" si="71"/>
        <v>-1.5425061682391571E-2</v>
      </c>
      <c r="L1151">
        <f t="shared" si="69"/>
        <v>3.8397464349789585E-3</v>
      </c>
    </row>
    <row r="1152" spans="4:12" x14ac:dyDescent="0.25">
      <c r="D1152" s="2">
        <v>1</v>
      </c>
      <c r="I1152">
        <f t="shared" si="70"/>
        <v>-0.2489290813898144</v>
      </c>
      <c r="J1152">
        <f t="shared" si="68"/>
        <v>6.1965687561576839E-2</v>
      </c>
      <c r="K1152">
        <f t="shared" si="71"/>
        <v>-1.5425061682391571E-2</v>
      </c>
      <c r="L1152">
        <f t="shared" si="69"/>
        <v>3.8397464349789585E-3</v>
      </c>
    </row>
    <row r="1153" spans="4:12" x14ac:dyDescent="0.25">
      <c r="D1153" s="3">
        <v>1</v>
      </c>
      <c r="I1153">
        <f t="shared" si="70"/>
        <v>-0.2489290813898144</v>
      </c>
      <c r="J1153">
        <f t="shared" si="68"/>
        <v>6.1965687561576839E-2</v>
      </c>
      <c r="K1153">
        <f t="shared" si="71"/>
        <v>-1.5425061682391571E-2</v>
      </c>
      <c r="L1153">
        <f t="shared" si="69"/>
        <v>3.8397464349789585E-3</v>
      </c>
    </row>
    <row r="1154" spans="4:12" x14ac:dyDescent="0.25">
      <c r="D1154" s="2">
        <v>1</v>
      </c>
      <c r="I1154">
        <f t="shared" si="70"/>
        <v>-0.2489290813898144</v>
      </c>
      <c r="J1154">
        <f t="shared" si="68"/>
        <v>6.1965687561576839E-2</v>
      </c>
      <c r="K1154">
        <f t="shared" si="71"/>
        <v>-1.5425061682391571E-2</v>
      </c>
      <c r="L1154">
        <f t="shared" si="69"/>
        <v>3.8397464349789585E-3</v>
      </c>
    </row>
    <row r="1155" spans="4:12" x14ac:dyDescent="0.25">
      <c r="D1155" s="3">
        <v>1</v>
      </c>
      <c r="I1155">
        <f t="shared" si="70"/>
        <v>-0.2489290813898144</v>
      </c>
      <c r="J1155">
        <f t="shared" si="68"/>
        <v>6.1965687561576839E-2</v>
      </c>
      <c r="K1155">
        <f t="shared" si="71"/>
        <v>-1.5425061682391571E-2</v>
      </c>
      <c r="L1155">
        <f t="shared" si="69"/>
        <v>3.8397464349789585E-3</v>
      </c>
    </row>
    <row r="1156" spans="4:12" x14ac:dyDescent="0.25">
      <c r="D1156" s="2">
        <v>1</v>
      </c>
      <c r="I1156">
        <f t="shared" si="70"/>
        <v>-0.2489290813898144</v>
      </c>
      <c r="J1156">
        <f t="shared" ref="J1156:J1219" si="72">I1156^2</f>
        <v>6.1965687561576839E-2</v>
      </c>
      <c r="K1156">
        <f t="shared" si="71"/>
        <v>-1.5425061682391571E-2</v>
      </c>
      <c r="L1156">
        <f t="shared" ref="L1156:L1219" si="73">I1156^4</f>
        <v>3.8397464349789585E-3</v>
      </c>
    </row>
    <row r="1157" spans="4:12" x14ac:dyDescent="0.25">
      <c r="D1157" s="3">
        <v>1</v>
      </c>
      <c r="I1157">
        <f t="shared" ref="I1157:I1220" si="74">D1157-G$3</f>
        <v>-0.2489290813898144</v>
      </c>
      <c r="J1157">
        <f t="shared" si="72"/>
        <v>6.1965687561576839E-2</v>
      </c>
      <c r="K1157">
        <f t="shared" ref="K1157:K1220" si="75">I1157^3</f>
        <v>-1.5425061682391571E-2</v>
      </c>
      <c r="L1157">
        <f t="shared" si="73"/>
        <v>3.8397464349789585E-3</v>
      </c>
    </row>
    <row r="1158" spans="4:12" x14ac:dyDescent="0.25">
      <c r="D1158" s="2">
        <v>1</v>
      </c>
      <c r="I1158">
        <f t="shared" si="74"/>
        <v>-0.2489290813898144</v>
      </c>
      <c r="J1158">
        <f t="shared" si="72"/>
        <v>6.1965687561576839E-2</v>
      </c>
      <c r="K1158">
        <f t="shared" si="75"/>
        <v>-1.5425061682391571E-2</v>
      </c>
      <c r="L1158">
        <f t="shared" si="73"/>
        <v>3.8397464349789585E-3</v>
      </c>
    </row>
    <row r="1159" spans="4:12" x14ac:dyDescent="0.25">
      <c r="D1159" s="3">
        <v>1</v>
      </c>
      <c r="I1159">
        <f t="shared" si="74"/>
        <v>-0.2489290813898144</v>
      </c>
      <c r="J1159">
        <f t="shared" si="72"/>
        <v>6.1965687561576839E-2</v>
      </c>
      <c r="K1159">
        <f t="shared" si="75"/>
        <v>-1.5425061682391571E-2</v>
      </c>
      <c r="L1159">
        <f t="shared" si="73"/>
        <v>3.8397464349789585E-3</v>
      </c>
    </row>
    <row r="1160" spans="4:12" x14ac:dyDescent="0.25">
      <c r="D1160" s="2">
        <v>1</v>
      </c>
      <c r="I1160">
        <f t="shared" si="74"/>
        <v>-0.2489290813898144</v>
      </c>
      <c r="J1160">
        <f t="shared" si="72"/>
        <v>6.1965687561576839E-2</v>
      </c>
      <c r="K1160">
        <f t="shared" si="75"/>
        <v>-1.5425061682391571E-2</v>
      </c>
      <c r="L1160">
        <f t="shared" si="73"/>
        <v>3.8397464349789585E-3</v>
      </c>
    </row>
    <row r="1161" spans="4:12" x14ac:dyDescent="0.25">
      <c r="D1161" s="3">
        <v>1</v>
      </c>
      <c r="I1161">
        <f t="shared" si="74"/>
        <v>-0.2489290813898144</v>
      </c>
      <c r="J1161">
        <f t="shared" si="72"/>
        <v>6.1965687561576839E-2</v>
      </c>
      <c r="K1161">
        <f t="shared" si="75"/>
        <v>-1.5425061682391571E-2</v>
      </c>
      <c r="L1161">
        <f t="shared" si="73"/>
        <v>3.8397464349789585E-3</v>
      </c>
    </row>
    <row r="1162" spans="4:12" x14ac:dyDescent="0.25">
      <c r="D1162" s="2">
        <v>1</v>
      </c>
      <c r="I1162">
        <f t="shared" si="74"/>
        <v>-0.2489290813898144</v>
      </c>
      <c r="J1162">
        <f t="shared" si="72"/>
        <v>6.1965687561576839E-2</v>
      </c>
      <c r="K1162">
        <f t="shared" si="75"/>
        <v>-1.5425061682391571E-2</v>
      </c>
      <c r="L1162">
        <f t="shared" si="73"/>
        <v>3.8397464349789585E-3</v>
      </c>
    </row>
    <row r="1163" spans="4:12" x14ac:dyDescent="0.25">
      <c r="D1163" s="3">
        <v>1</v>
      </c>
      <c r="I1163">
        <f t="shared" si="74"/>
        <v>-0.2489290813898144</v>
      </c>
      <c r="J1163">
        <f t="shared" si="72"/>
        <v>6.1965687561576839E-2</v>
      </c>
      <c r="K1163">
        <f t="shared" si="75"/>
        <v>-1.5425061682391571E-2</v>
      </c>
      <c r="L1163">
        <f t="shared" si="73"/>
        <v>3.8397464349789585E-3</v>
      </c>
    </row>
    <row r="1164" spans="4:12" x14ac:dyDescent="0.25">
      <c r="D1164" s="2">
        <v>1</v>
      </c>
      <c r="I1164">
        <f t="shared" si="74"/>
        <v>-0.2489290813898144</v>
      </c>
      <c r="J1164">
        <f t="shared" si="72"/>
        <v>6.1965687561576839E-2</v>
      </c>
      <c r="K1164">
        <f t="shared" si="75"/>
        <v>-1.5425061682391571E-2</v>
      </c>
      <c r="L1164">
        <f t="shared" si="73"/>
        <v>3.8397464349789585E-3</v>
      </c>
    </row>
    <row r="1165" spans="4:12" x14ac:dyDescent="0.25">
      <c r="D1165" s="3">
        <v>1</v>
      </c>
      <c r="I1165">
        <f t="shared" si="74"/>
        <v>-0.2489290813898144</v>
      </c>
      <c r="J1165">
        <f t="shared" si="72"/>
        <v>6.1965687561576839E-2</v>
      </c>
      <c r="K1165">
        <f t="shared" si="75"/>
        <v>-1.5425061682391571E-2</v>
      </c>
      <c r="L1165">
        <f t="shared" si="73"/>
        <v>3.8397464349789585E-3</v>
      </c>
    </row>
    <row r="1166" spans="4:12" x14ac:dyDescent="0.25">
      <c r="D1166" s="2">
        <v>1</v>
      </c>
      <c r="I1166">
        <f t="shared" si="74"/>
        <v>-0.2489290813898144</v>
      </c>
      <c r="J1166">
        <f t="shared" si="72"/>
        <v>6.1965687561576839E-2</v>
      </c>
      <c r="K1166">
        <f t="shared" si="75"/>
        <v>-1.5425061682391571E-2</v>
      </c>
      <c r="L1166">
        <f t="shared" si="73"/>
        <v>3.8397464349789585E-3</v>
      </c>
    </row>
    <row r="1167" spans="4:12" x14ac:dyDescent="0.25">
      <c r="D1167" s="2">
        <v>1</v>
      </c>
      <c r="I1167">
        <f t="shared" si="74"/>
        <v>-0.2489290813898144</v>
      </c>
      <c r="J1167">
        <f t="shared" si="72"/>
        <v>6.1965687561576839E-2</v>
      </c>
      <c r="K1167">
        <f t="shared" si="75"/>
        <v>-1.5425061682391571E-2</v>
      </c>
      <c r="L1167">
        <f t="shared" si="73"/>
        <v>3.8397464349789585E-3</v>
      </c>
    </row>
    <row r="1168" spans="4:12" x14ac:dyDescent="0.25">
      <c r="D1168" s="3">
        <v>1</v>
      </c>
      <c r="I1168">
        <f t="shared" si="74"/>
        <v>-0.2489290813898144</v>
      </c>
      <c r="J1168">
        <f t="shared" si="72"/>
        <v>6.1965687561576839E-2</v>
      </c>
      <c r="K1168">
        <f t="shared" si="75"/>
        <v>-1.5425061682391571E-2</v>
      </c>
      <c r="L1168">
        <f t="shared" si="73"/>
        <v>3.8397464349789585E-3</v>
      </c>
    </row>
    <row r="1169" spans="4:12" x14ac:dyDescent="0.25">
      <c r="D1169" s="2">
        <v>1</v>
      </c>
      <c r="I1169">
        <f t="shared" si="74"/>
        <v>-0.2489290813898144</v>
      </c>
      <c r="J1169">
        <f t="shared" si="72"/>
        <v>6.1965687561576839E-2</v>
      </c>
      <c r="K1169">
        <f t="shared" si="75"/>
        <v>-1.5425061682391571E-2</v>
      </c>
      <c r="L1169">
        <f t="shared" si="73"/>
        <v>3.8397464349789585E-3</v>
      </c>
    </row>
    <row r="1170" spans="4:12" x14ac:dyDescent="0.25">
      <c r="D1170" s="3">
        <v>1</v>
      </c>
      <c r="I1170">
        <f t="shared" si="74"/>
        <v>-0.2489290813898144</v>
      </c>
      <c r="J1170">
        <f t="shared" si="72"/>
        <v>6.1965687561576839E-2</v>
      </c>
      <c r="K1170">
        <f t="shared" si="75"/>
        <v>-1.5425061682391571E-2</v>
      </c>
      <c r="L1170">
        <f t="shared" si="73"/>
        <v>3.8397464349789585E-3</v>
      </c>
    </row>
    <row r="1171" spans="4:12" x14ac:dyDescent="0.25">
      <c r="D1171" s="2">
        <v>1</v>
      </c>
      <c r="I1171">
        <f t="shared" si="74"/>
        <v>-0.2489290813898144</v>
      </c>
      <c r="J1171">
        <f t="shared" si="72"/>
        <v>6.1965687561576839E-2</v>
      </c>
      <c r="K1171">
        <f t="shared" si="75"/>
        <v>-1.5425061682391571E-2</v>
      </c>
      <c r="L1171">
        <f t="shared" si="73"/>
        <v>3.8397464349789585E-3</v>
      </c>
    </row>
    <row r="1172" spans="4:12" x14ac:dyDescent="0.25">
      <c r="D1172" s="3">
        <v>1</v>
      </c>
      <c r="I1172">
        <f t="shared" si="74"/>
        <v>-0.2489290813898144</v>
      </c>
      <c r="J1172">
        <f t="shared" si="72"/>
        <v>6.1965687561576839E-2</v>
      </c>
      <c r="K1172">
        <f t="shared" si="75"/>
        <v>-1.5425061682391571E-2</v>
      </c>
      <c r="L1172">
        <f t="shared" si="73"/>
        <v>3.8397464349789585E-3</v>
      </c>
    </row>
    <row r="1173" spans="4:12" x14ac:dyDescent="0.25">
      <c r="D1173" s="2">
        <v>1</v>
      </c>
      <c r="I1173">
        <f t="shared" si="74"/>
        <v>-0.2489290813898144</v>
      </c>
      <c r="J1173">
        <f t="shared" si="72"/>
        <v>6.1965687561576839E-2</v>
      </c>
      <c r="K1173">
        <f t="shared" si="75"/>
        <v>-1.5425061682391571E-2</v>
      </c>
      <c r="L1173">
        <f t="shared" si="73"/>
        <v>3.8397464349789585E-3</v>
      </c>
    </row>
    <row r="1174" spans="4:12" x14ac:dyDescent="0.25">
      <c r="D1174" s="3">
        <v>1</v>
      </c>
      <c r="I1174">
        <f t="shared" si="74"/>
        <v>-0.2489290813898144</v>
      </c>
      <c r="J1174">
        <f t="shared" si="72"/>
        <v>6.1965687561576839E-2</v>
      </c>
      <c r="K1174">
        <f t="shared" si="75"/>
        <v>-1.5425061682391571E-2</v>
      </c>
      <c r="L1174">
        <f t="shared" si="73"/>
        <v>3.8397464349789585E-3</v>
      </c>
    </row>
    <row r="1175" spans="4:12" x14ac:dyDescent="0.25">
      <c r="D1175" s="2">
        <v>1</v>
      </c>
      <c r="I1175">
        <f t="shared" si="74"/>
        <v>-0.2489290813898144</v>
      </c>
      <c r="J1175">
        <f t="shared" si="72"/>
        <v>6.1965687561576839E-2</v>
      </c>
      <c r="K1175">
        <f t="shared" si="75"/>
        <v>-1.5425061682391571E-2</v>
      </c>
      <c r="L1175">
        <f t="shared" si="73"/>
        <v>3.8397464349789585E-3</v>
      </c>
    </row>
    <row r="1176" spans="4:12" x14ac:dyDescent="0.25">
      <c r="D1176" s="3">
        <v>1</v>
      </c>
      <c r="I1176">
        <f t="shared" si="74"/>
        <v>-0.2489290813898144</v>
      </c>
      <c r="J1176">
        <f t="shared" si="72"/>
        <v>6.1965687561576839E-2</v>
      </c>
      <c r="K1176">
        <f t="shared" si="75"/>
        <v>-1.5425061682391571E-2</v>
      </c>
      <c r="L1176">
        <f t="shared" si="73"/>
        <v>3.8397464349789585E-3</v>
      </c>
    </row>
    <row r="1177" spans="4:12" x14ac:dyDescent="0.25">
      <c r="D1177" s="2">
        <v>1</v>
      </c>
      <c r="I1177">
        <f t="shared" si="74"/>
        <v>-0.2489290813898144</v>
      </c>
      <c r="J1177">
        <f t="shared" si="72"/>
        <v>6.1965687561576839E-2</v>
      </c>
      <c r="K1177">
        <f t="shared" si="75"/>
        <v>-1.5425061682391571E-2</v>
      </c>
      <c r="L1177">
        <f t="shared" si="73"/>
        <v>3.8397464349789585E-3</v>
      </c>
    </row>
    <row r="1178" spans="4:12" x14ac:dyDescent="0.25">
      <c r="D1178" s="3">
        <v>1</v>
      </c>
      <c r="I1178">
        <f t="shared" si="74"/>
        <v>-0.2489290813898144</v>
      </c>
      <c r="J1178">
        <f t="shared" si="72"/>
        <v>6.1965687561576839E-2</v>
      </c>
      <c r="K1178">
        <f t="shared" si="75"/>
        <v>-1.5425061682391571E-2</v>
      </c>
      <c r="L1178">
        <f t="shared" si="73"/>
        <v>3.8397464349789585E-3</v>
      </c>
    </row>
    <row r="1179" spans="4:12" x14ac:dyDescent="0.25">
      <c r="D1179" s="2">
        <v>1</v>
      </c>
      <c r="I1179">
        <f t="shared" si="74"/>
        <v>-0.2489290813898144</v>
      </c>
      <c r="J1179">
        <f t="shared" si="72"/>
        <v>6.1965687561576839E-2</v>
      </c>
      <c r="K1179">
        <f t="shared" si="75"/>
        <v>-1.5425061682391571E-2</v>
      </c>
      <c r="L1179">
        <f t="shared" si="73"/>
        <v>3.8397464349789585E-3</v>
      </c>
    </row>
    <row r="1180" spans="4:12" x14ac:dyDescent="0.25">
      <c r="D1180" s="3">
        <v>1</v>
      </c>
      <c r="I1180">
        <f t="shared" si="74"/>
        <v>-0.2489290813898144</v>
      </c>
      <c r="J1180">
        <f t="shared" si="72"/>
        <v>6.1965687561576839E-2</v>
      </c>
      <c r="K1180">
        <f t="shared" si="75"/>
        <v>-1.5425061682391571E-2</v>
      </c>
      <c r="L1180">
        <f t="shared" si="73"/>
        <v>3.8397464349789585E-3</v>
      </c>
    </row>
    <row r="1181" spans="4:12" x14ac:dyDescent="0.25">
      <c r="D1181" s="3">
        <v>1</v>
      </c>
      <c r="I1181">
        <f t="shared" si="74"/>
        <v>-0.2489290813898144</v>
      </c>
      <c r="J1181">
        <f t="shared" si="72"/>
        <v>6.1965687561576839E-2</v>
      </c>
      <c r="K1181">
        <f t="shared" si="75"/>
        <v>-1.5425061682391571E-2</v>
      </c>
      <c r="L1181">
        <f t="shared" si="73"/>
        <v>3.8397464349789585E-3</v>
      </c>
    </row>
    <row r="1182" spans="4:12" x14ac:dyDescent="0.25">
      <c r="D1182" s="2">
        <v>1</v>
      </c>
      <c r="I1182">
        <f t="shared" si="74"/>
        <v>-0.2489290813898144</v>
      </c>
      <c r="J1182">
        <f t="shared" si="72"/>
        <v>6.1965687561576839E-2</v>
      </c>
      <c r="K1182">
        <f t="shared" si="75"/>
        <v>-1.5425061682391571E-2</v>
      </c>
      <c r="L1182">
        <f t="shared" si="73"/>
        <v>3.8397464349789585E-3</v>
      </c>
    </row>
    <row r="1183" spans="4:12" x14ac:dyDescent="0.25">
      <c r="D1183" s="3">
        <v>1</v>
      </c>
      <c r="I1183">
        <f t="shared" si="74"/>
        <v>-0.2489290813898144</v>
      </c>
      <c r="J1183">
        <f t="shared" si="72"/>
        <v>6.1965687561576839E-2</v>
      </c>
      <c r="K1183">
        <f t="shared" si="75"/>
        <v>-1.5425061682391571E-2</v>
      </c>
      <c r="L1183">
        <f t="shared" si="73"/>
        <v>3.8397464349789585E-3</v>
      </c>
    </row>
    <row r="1184" spans="4:12" x14ac:dyDescent="0.25">
      <c r="D1184" s="2">
        <v>1</v>
      </c>
      <c r="I1184">
        <f t="shared" si="74"/>
        <v>-0.2489290813898144</v>
      </c>
      <c r="J1184">
        <f t="shared" si="72"/>
        <v>6.1965687561576839E-2</v>
      </c>
      <c r="K1184">
        <f t="shared" si="75"/>
        <v>-1.5425061682391571E-2</v>
      </c>
      <c r="L1184">
        <f t="shared" si="73"/>
        <v>3.8397464349789585E-3</v>
      </c>
    </row>
    <row r="1185" spans="4:12" x14ac:dyDescent="0.25">
      <c r="D1185" s="3">
        <v>1</v>
      </c>
      <c r="I1185">
        <f t="shared" si="74"/>
        <v>-0.2489290813898144</v>
      </c>
      <c r="J1185">
        <f t="shared" si="72"/>
        <v>6.1965687561576839E-2</v>
      </c>
      <c r="K1185">
        <f t="shared" si="75"/>
        <v>-1.5425061682391571E-2</v>
      </c>
      <c r="L1185">
        <f t="shared" si="73"/>
        <v>3.8397464349789585E-3</v>
      </c>
    </row>
    <row r="1186" spans="4:12" x14ac:dyDescent="0.25">
      <c r="D1186" s="2">
        <v>1</v>
      </c>
      <c r="I1186">
        <f t="shared" si="74"/>
        <v>-0.2489290813898144</v>
      </c>
      <c r="J1186">
        <f t="shared" si="72"/>
        <v>6.1965687561576839E-2</v>
      </c>
      <c r="K1186">
        <f t="shared" si="75"/>
        <v>-1.5425061682391571E-2</v>
      </c>
      <c r="L1186">
        <f t="shared" si="73"/>
        <v>3.8397464349789585E-3</v>
      </c>
    </row>
    <row r="1187" spans="4:12" x14ac:dyDescent="0.25">
      <c r="D1187" s="3">
        <v>1</v>
      </c>
      <c r="I1187">
        <f t="shared" si="74"/>
        <v>-0.2489290813898144</v>
      </c>
      <c r="J1187">
        <f t="shared" si="72"/>
        <v>6.1965687561576839E-2</v>
      </c>
      <c r="K1187">
        <f t="shared" si="75"/>
        <v>-1.5425061682391571E-2</v>
      </c>
      <c r="L1187">
        <f t="shared" si="73"/>
        <v>3.8397464349789585E-3</v>
      </c>
    </row>
    <row r="1188" spans="4:12" x14ac:dyDescent="0.25">
      <c r="D1188" s="2">
        <v>1</v>
      </c>
      <c r="I1188">
        <f t="shared" si="74"/>
        <v>-0.2489290813898144</v>
      </c>
      <c r="J1188">
        <f t="shared" si="72"/>
        <v>6.1965687561576839E-2</v>
      </c>
      <c r="K1188">
        <f t="shared" si="75"/>
        <v>-1.5425061682391571E-2</v>
      </c>
      <c r="L1188">
        <f t="shared" si="73"/>
        <v>3.8397464349789585E-3</v>
      </c>
    </row>
    <row r="1189" spans="4:12" x14ac:dyDescent="0.25">
      <c r="D1189" s="3">
        <v>1</v>
      </c>
      <c r="I1189">
        <f t="shared" si="74"/>
        <v>-0.2489290813898144</v>
      </c>
      <c r="J1189">
        <f t="shared" si="72"/>
        <v>6.1965687561576839E-2</v>
      </c>
      <c r="K1189">
        <f t="shared" si="75"/>
        <v>-1.5425061682391571E-2</v>
      </c>
      <c r="L1189">
        <f t="shared" si="73"/>
        <v>3.8397464349789585E-3</v>
      </c>
    </row>
    <row r="1190" spans="4:12" x14ac:dyDescent="0.25">
      <c r="D1190" s="2">
        <v>1</v>
      </c>
      <c r="I1190">
        <f t="shared" si="74"/>
        <v>-0.2489290813898144</v>
      </c>
      <c r="J1190">
        <f t="shared" si="72"/>
        <v>6.1965687561576839E-2</v>
      </c>
      <c r="K1190">
        <f t="shared" si="75"/>
        <v>-1.5425061682391571E-2</v>
      </c>
      <c r="L1190">
        <f t="shared" si="73"/>
        <v>3.8397464349789585E-3</v>
      </c>
    </row>
    <row r="1191" spans="4:12" x14ac:dyDescent="0.25">
      <c r="D1191" s="3">
        <v>1</v>
      </c>
      <c r="I1191">
        <f t="shared" si="74"/>
        <v>-0.2489290813898144</v>
      </c>
      <c r="J1191">
        <f t="shared" si="72"/>
        <v>6.1965687561576839E-2</v>
      </c>
      <c r="K1191">
        <f t="shared" si="75"/>
        <v>-1.5425061682391571E-2</v>
      </c>
      <c r="L1191">
        <f t="shared" si="73"/>
        <v>3.8397464349789585E-3</v>
      </c>
    </row>
    <row r="1192" spans="4:12" x14ac:dyDescent="0.25">
      <c r="D1192" s="2">
        <v>1</v>
      </c>
      <c r="I1192">
        <f t="shared" si="74"/>
        <v>-0.2489290813898144</v>
      </c>
      <c r="J1192">
        <f t="shared" si="72"/>
        <v>6.1965687561576839E-2</v>
      </c>
      <c r="K1192">
        <f t="shared" si="75"/>
        <v>-1.5425061682391571E-2</v>
      </c>
      <c r="L1192">
        <f t="shared" si="73"/>
        <v>3.8397464349789585E-3</v>
      </c>
    </row>
    <row r="1193" spans="4:12" x14ac:dyDescent="0.25">
      <c r="D1193" s="3">
        <v>1</v>
      </c>
      <c r="I1193">
        <f t="shared" si="74"/>
        <v>-0.2489290813898144</v>
      </c>
      <c r="J1193">
        <f t="shared" si="72"/>
        <v>6.1965687561576839E-2</v>
      </c>
      <c r="K1193">
        <f t="shared" si="75"/>
        <v>-1.5425061682391571E-2</v>
      </c>
      <c r="L1193">
        <f t="shared" si="73"/>
        <v>3.8397464349789585E-3</v>
      </c>
    </row>
    <row r="1194" spans="4:12" x14ac:dyDescent="0.25">
      <c r="D1194" s="2">
        <v>1</v>
      </c>
      <c r="I1194">
        <f t="shared" si="74"/>
        <v>-0.2489290813898144</v>
      </c>
      <c r="J1194">
        <f t="shared" si="72"/>
        <v>6.1965687561576839E-2</v>
      </c>
      <c r="K1194">
        <f t="shared" si="75"/>
        <v>-1.5425061682391571E-2</v>
      </c>
      <c r="L1194">
        <f t="shared" si="73"/>
        <v>3.8397464349789585E-3</v>
      </c>
    </row>
    <row r="1195" spans="4:12" x14ac:dyDescent="0.25">
      <c r="D1195" s="2">
        <v>1</v>
      </c>
      <c r="I1195">
        <f t="shared" si="74"/>
        <v>-0.2489290813898144</v>
      </c>
      <c r="J1195">
        <f t="shared" si="72"/>
        <v>6.1965687561576839E-2</v>
      </c>
      <c r="K1195">
        <f t="shared" si="75"/>
        <v>-1.5425061682391571E-2</v>
      </c>
      <c r="L1195">
        <f t="shared" si="73"/>
        <v>3.8397464349789585E-3</v>
      </c>
    </row>
    <row r="1196" spans="4:12" x14ac:dyDescent="0.25">
      <c r="D1196" s="3">
        <v>1</v>
      </c>
      <c r="I1196">
        <f t="shared" si="74"/>
        <v>-0.2489290813898144</v>
      </c>
      <c r="J1196">
        <f t="shared" si="72"/>
        <v>6.1965687561576839E-2</v>
      </c>
      <c r="K1196">
        <f t="shared" si="75"/>
        <v>-1.5425061682391571E-2</v>
      </c>
      <c r="L1196">
        <f t="shared" si="73"/>
        <v>3.8397464349789585E-3</v>
      </c>
    </row>
    <row r="1197" spans="4:12" x14ac:dyDescent="0.25">
      <c r="D1197" s="2">
        <v>1</v>
      </c>
      <c r="I1197">
        <f t="shared" si="74"/>
        <v>-0.2489290813898144</v>
      </c>
      <c r="J1197">
        <f t="shared" si="72"/>
        <v>6.1965687561576839E-2</v>
      </c>
      <c r="K1197">
        <f t="shared" si="75"/>
        <v>-1.5425061682391571E-2</v>
      </c>
      <c r="L1197">
        <f t="shared" si="73"/>
        <v>3.8397464349789585E-3</v>
      </c>
    </row>
    <row r="1198" spans="4:12" x14ac:dyDescent="0.25">
      <c r="D1198" s="3">
        <v>1</v>
      </c>
      <c r="I1198">
        <f t="shared" si="74"/>
        <v>-0.2489290813898144</v>
      </c>
      <c r="J1198">
        <f t="shared" si="72"/>
        <v>6.1965687561576839E-2</v>
      </c>
      <c r="K1198">
        <f t="shared" si="75"/>
        <v>-1.5425061682391571E-2</v>
      </c>
      <c r="L1198">
        <f t="shared" si="73"/>
        <v>3.8397464349789585E-3</v>
      </c>
    </row>
    <row r="1199" spans="4:12" x14ac:dyDescent="0.25">
      <c r="D1199" s="2">
        <v>1</v>
      </c>
      <c r="I1199">
        <f t="shared" si="74"/>
        <v>-0.2489290813898144</v>
      </c>
      <c r="J1199">
        <f t="shared" si="72"/>
        <v>6.1965687561576839E-2</v>
      </c>
      <c r="K1199">
        <f t="shared" si="75"/>
        <v>-1.5425061682391571E-2</v>
      </c>
      <c r="L1199">
        <f t="shared" si="73"/>
        <v>3.8397464349789585E-3</v>
      </c>
    </row>
    <row r="1200" spans="4:12" x14ac:dyDescent="0.25">
      <c r="D1200" s="3">
        <v>1</v>
      </c>
      <c r="I1200">
        <f t="shared" si="74"/>
        <v>-0.2489290813898144</v>
      </c>
      <c r="J1200">
        <f t="shared" si="72"/>
        <v>6.1965687561576839E-2</v>
      </c>
      <c r="K1200">
        <f t="shared" si="75"/>
        <v>-1.5425061682391571E-2</v>
      </c>
      <c r="L1200">
        <f t="shared" si="73"/>
        <v>3.8397464349789585E-3</v>
      </c>
    </row>
    <row r="1201" spans="4:12" x14ac:dyDescent="0.25">
      <c r="D1201" s="2">
        <v>1</v>
      </c>
      <c r="I1201">
        <f t="shared" si="74"/>
        <v>-0.2489290813898144</v>
      </c>
      <c r="J1201">
        <f t="shared" si="72"/>
        <v>6.1965687561576839E-2</v>
      </c>
      <c r="K1201">
        <f t="shared" si="75"/>
        <v>-1.5425061682391571E-2</v>
      </c>
      <c r="L1201">
        <f t="shared" si="73"/>
        <v>3.8397464349789585E-3</v>
      </c>
    </row>
    <row r="1202" spans="4:12" x14ac:dyDescent="0.25">
      <c r="D1202" s="3">
        <v>1</v>
      </c>
      <c r="I1202">
        <f t="shared" si="74"/>
        <v>-0.2489290813898144</v>
      </c>
      <c r="J1202">
        <f t="shared" si="72"/>
        <v>6.1965687561576839E-2</v>
      </c>
      <c r="K1202">
        <f t="shared" si="75"/>
        <v>-1.5425061682391571E-2</v>
      </c>
      <c r="L1202">
        <f t="shared" si="73"/>
        <v>3.8397464349789585E-3</v>
      </c>
    </row>
    <row r="1203" spans="4:12" x14ac:dyDescent="0.25">
      <c r="D1203" s="2">
        <v>1</v>
      </c>
      <c r="I1203">
        <f t="shared" si="74"/>
        <v>-0.2489290813898144</v>
      </c>
      <c r="J1203">
        <f t="shared" si="72"/>
        <v>6.1965687561576839E-2</v>
      </c>
      <c r="K1203">
        <f t="shared" si="75"/>
        <v>-1.5425061682391571E-2</v>
      </c>
      <c r="L1203">
        <f t="shared" si="73"/>
        <v>3.8397464349789585E-3</v>
      </c>
    </row>
    <row r="1204" spans="4:12" x14ac:dyDescent="0.25">
      <c r="D1204" s="3">
        <v>1</v>
      </c>
      <c r="I1204">
        <f t="shared" si="74"/>
        <v>-0.2489290813898144</v>
      </c>
      <c r="J1204">
        <f t="shared" si="72"/>
        <v>6.1965687561576839E-2</v>
      </c>
      <c r="K1204">
        <f t="shared" si="75"/>
        <v>-1.5425061682391571E-2</v>
      </c>
      <c r="L1204">
        <f t="shared" si="73"/>
        <v>3.8397464349789585E-3</v>
      </c>
    </row>
    <row r="1205" spans="4:12" x14ac:dyDescent="0.25">
      <c r="D1205" s="2">
        <v>1</v>
      </c>
      <c r="I1205">
        <f t="shared" si="74"/>
        <v>-0.2489290813898144</v>
      </c>
      <c r="J1205">
        <f t="shared" si="72"/>
        <v>6.1965687561576839E-2</v>
      </c>
      <c r="K1205">
        <f t="shared" si="75"/>
        <v>-1.5425061682391571E-2</v>
      </c>
      <c r="L1205">
        <f t="shared" si="73"/>
        <v>3.8397464349789585E-3</v>
      </c>
    </row>
    <row r="1206" spans="4:12" x14ac:dyDescent="0.25">
      <c r="D1206" s="3">
        <v>1</v>
      </c>
      <c r="I1206">
        <f t="shared" si="74"/>
        <v>-0.2489290813898144</v>
      </c>
      <c r="J1206">
        <f t="shared" si="72"/>
        <v>6.1965687561576839E-2</v>
      </c>
      <c r="K1206">
        <f t="shared" si="75"/>
        <v>-1.5425061682391571E-2</v>
      </c>
      <c r="L1206">
        <f t="shared" si="73"/>
        <v>3.8397464349789585E-3</v>
      </c>
    </row>
    <row r="1207" spans="4:12" x14ac:dyDescent="0.25">
      <c r="D1207" s="2">
        <v>1</v>
      </c>
      <c r="I1207">
        <f t="shared" si="74"/>
        <v>-0.2489290813898144</v>
      </c>
      <c r="J1207">
        <f t="shared" si="72"/>
        <v>6.1965687561576839E-2</v>
      </c>
      <c r="K1207">
        <f t="shared" si="75"/>
        <v>-1.5425061682391571E-2</v>
      </c>
      <c r="L1207">
        <f t="shared" si="73"/>
        <v>3.8397464349789585E-3</v>
      </c>
    </row>
    <row r="1208" spans="4:12" x14ac:dyDescent="0.25">
      <c r="D1208" s="3">
        <v>1</v>
      </c>
      <c r="I1208">
        <f t="shared" si="74"/>
        <v>-0.2489290813898144</v>
      </c>
      <c r="J1208">
        <f t="shared" si="72"/>
        <v>6.1965687561576839E-2</v>
      </c>
      <c r="K1208">
        <f t="shared" si="75"/>
        <v>-1.5425061682391571E-2</v>
      </c>
      <c r="L1208">
        <f t="shared" si="73"/>
        <v>3.8397464349789585E-3</v>
      </c>
    </row>
    <row r="1209" spans="4:12" x14ac:dyDescent="0.25">
      <c r="D1209" s="2">
        <v>1</v>
      </c>
      <c r="I1209">
        <f t="shared" si="74"/>
        <v>-0.2489290813898144</v>
      </c>
      <c r="J1209">
        <f t="shared" si="72"/>
        <v>6.1965687561576839E-2</v>
      </c>
      <c r="K1209">
        <f t="shared" si="75"/>
        <v>-1.5425061682391571E-2</v>
      </c>
      <c r="L1209">
        <f t="shared" si="73"/>
        <v>3.8397464349789585E-3</v>
      </c>
    </row>
    <row r="1210" spans="4:12" x14ac:dyDescent="0.25">
      <c r="D1210" s="3">
        <v>1</v>
      </c>
      <c r="I1210">
        <f t="shared" si="74"/>
        <v>-0.2489290813898144</v>
      </c>
      <c r="J1210">
        <f t="shared" si="72"/>
        <v>6.1965687561576839E-2</v>
      </c>
      <c r="K1210">
        <f t="shared" si="75"/>
        <v>-1.5425061682391571E-2</v>
      </c>
      <c r="L1210">
        <f t="shared" si="73"/>
        <v>3.8397464349789585E-3</v>
      </c>
    </row>
    <row r="1211" spans="4:12" x14ac:dyDescent="0.25">
      <c r="D1211" s="3">
        <v>1</v>
      </c>
      <c r="I1211">
        <f t="shared" si="74"/>
        <v>-0.2489290813898144</v>
      </c>
      <c r="J1211">
        <f t="shared" si="72"/>
        <v>6.1965687561576839E-2</v>
      </c>
      <c r="K1211">
        <f t="shared" si="75"/>
        <v>-1.5425061682391571E-2</v>
      </c>
      <c r="L1211">
        <f t="shared" si="73"/>
        <v>3.8397464349789585E-3</v>
      </c>
    </row>
    <row r="1212" spans="4:12" x14ac:dyDescent="0.25">
      <c r="D1212" s="2">
        <v>1</v>
      </c>
      <c r="I1212">
        <f t="shared" si="74"/>
        <v>-0.2489290813898144</v>
      </c>
      <c r="J1212">
        <f t="shared" si="72"/>
        <v>6.1965687561576839E-2</v>
      </c>
      <c r="K1212">
        <f t="shared" si="75"/>
        <v>-1.5425061682391571E-2</v>
      </c>
      <c r="L1212">
        <f t="shared" si="73"/>
        <v>3.8397464349789585E-3</v>
      </c>
    </row>
    <row r="1213" spans="4:12" x14ac:dyDescent="0.25">
      <c r="D1213" s="3">
        <v>1</v>
      </c>
      <c r="I1213">
        <f t="shared" si="74"/>
        <v>-0.2489290813898144</v>
      </c>
      <c r="J1213">
        <f t="shared" si="72"/>
        <v>6.1965687561576839E-2</v>
      </c>
      <c r="K1213">
        <f t="shared" si="75"/>
        <v>-1.5425061682391571E-2</v>
      </c>
      <c r="L1213">
        <f t="shared" si="73"/>
        <v>3.8397464349789585E-3</v>
      </c>
    </row>
    <row r="1214" spans="4:12" x14ac:dyDescent="0.25">
      <c r="D1214" s="2">
        <v>1</v>
      </c>
      <c r="I1214">
        <f t="shared" si="74"/>
        <v>-0.2489290813898144</v>
      </c>
      <c r="J1214">
        <f t="shared" si="72"/>
        <v>6.1965687561576839E-2</v>
      </c>
      <c r="K1214">
        <f t="shared" si="75"/>
        <v>-1.5425061682391571E-2</v>
      </c>
      <c r="L1214">
        <f t="shared" si="73"/>
        <v>3.8397464349789585E-3</v>
      </c>
    </row>
    <row r="1215" spans="4:12" x14ac:dyDescent="0.25">
      <c r="D1215" s="3">
        <v>1</v>
      </c>
      <c r="I1215">
        <f t="shared" si="74"/>
        <v>-0.2489290813898144</v>
      </c>
      <c r="J1215">
        <f t="shared" si="72"/>
        <v>6.1965687561576839E-2</v>
      </c>
      <c r="K1215">
        <f t="shared" si="75"/>
        <v>-1.5425061682391571E-2</v>
      </c>
      <c r="L1215">
        <f t="shared" si="73"/>
        <v>3.8397464349789585E-3</v>
      </c>
    </row>
    <row r="1216" spans="4:12" x14ac:dyDescent="0.25">
      <c r="D1216" s="3">
        <v>1</v>
      </c>
      <c r="I1216">
        <f t="shared" si="74"/>
        <v>-0.2489290813898144</v>
      </c>
      <c r="J1216">
        <f t="shared" si="72"/>
        <v>6.1965687561576839E-2</v>
      </c>
      <c r="K1216">
        <f t="shared" si="75"/>
        <v>-1.5425061682391571E-2</v>
      </c>
      <c r="L1216">
        <f t="shared" si="73"/>
        <v>3.8397464349789585E-3</v>
      </c>
    </row>
    <row r="1217" spans="4:12" x14ac:dyDescent="0.25">
      <c r="D1217" s="2">
        <v>1</v>
      </c>
      <c r="I1217">
        <f t="shared" si="74"/>
        <v>-0.2489290813898144</v>
      </c>
      <c r="J1217">
        <f t="shared" si="72"/>
        <v>6.1965687561576839E-2</v>
      </c>
      <c r="K1217">
        <f t="shared" si="75"/>
        <v>-1.5425061682391571E-2</v>
      </c>
      <c r="L1217">
        <f t="shared" si="73"/>
        <v>3.8397464349789585E-3</v>
      </c>
    </row>
    <row r="1218" spans="4:12" x14ac:dyDescent="0.25">
      <c r="D1218" s="3">
        <v>1</v>
      </c>
      <c r="I1218">
        <f t="shared" si="74"/>
        <v>-0.2489290813898144</v>
      </c>
      <c r="J1218">
        <f t="shared" si="72"/>
        <v>6.1965687561576839E-2</v>
      </c>
      <c r="K1218">
        <f t="shared" si="75"/>
        <v>-1.5425061682391571E-2</v>
      </c>
      <c r="L1218">
        <f t="shared" si="73"/>
        <v>3.8397464349789585E-3</v>
      </c>
    </row>
    <row r="1219" spans="4:12" x14ac:dyDescent="0.25">
      <c r="D1219" s="2">
        <v>1</v>
      </c>
      <c r="I1219">
        <f t="shared" si="74"/>
        <v>-0.2489290813898144</v>
      </c>
      <c r="J1219">
        <f t="shared" si="72"/>
        <v>6.1965687561576839E-2</v>
      </c>
      <c r="K1219">
        <f t="shared" si="75"/>
        <v>-1.5425061682391571E-2</v>
      </c>
      <c r="L1219">
        <f t="shared" si="73"/>
        <v>3.8397464349789585E-3</v>
      </c>
    </row>
    <row r="1220" spans="4:12" x14ac:dyDescent="0.25">
      <c r="D1220" s="3">
        <v>1</v>
      </c>
      <c r="I1220">
        <f t="shared" si="74"/>
        <v>-0.2489290813898144</v>
      </c>
      <c r="J1220">
        <f t="shared" ref="J1220:J1283" si="76">I1220^2</f>
        <v>6.1965687561576839E-2</v>
      </c>
      <c r="K1220">
        <f t="shared" si="75"/>
        <v>-1.5425061682391571E-2</v>
      </c>
      <c r="L1220">
        <f t="shared" ref="L1220:L1283" si="77">I1220^4</f>
        <v>3.8397464349789585E-3</v>
      </c>
    </row>
    <row r="1221" spans="4:12" x14ac:dyDescent="0.25">
      <c r="D1221" s="2">
        <v>1</v>
      </c>
      <c r="I1221">
        <f t="shared" ref="I1221:I1284" si="78">D1221-G$3</f>
        <v>-0.2489290813898144</v>
      </c>
      <c r="J1221">
        <f t="shared" si="76"/>
        <v>6.1965687561576839E-2</v>
      </c>
      <c r="K1221">
        <f t="shared" ref="K1221:K1284" si="79">I1221^3</f>
        <v>-1.5425061682391571E-2</v>
      </c>
      <c r="L1221">
        <f t="shared" si="77"/>
        <v>3.8397464349789585E-3</v>
      </c>
    </row>
    <row r="1222" spans="4:12" x14ac:dyDescent="0.25">
      <c r="D1222" s="3">
        <v>1</v>
      </c>
      <c r="I1222">
        <f t="shared" si="78"/>
        <v>-0.2489290813898144</v>
      </c>
      <c r="J1222">
        <f t="shared" si="76"/>
        <v>6.1965687561576839E-2</v>
      </c>
      <c r="K1222">
        <f t="shared" si="79"/>
        <v>-1.5425061682391571E-2</v>
      </c>
      <c r="L1222">
        <f t="shared" si="77"/>
        <v>3.8397464349789585E-3</v>
      </c>
    </row>
    <row r="1223" spans="4:12" x14ac:dyDescent="0.25">
      <c r="D1223" s="2">
        <v>1</v>
      </c>
      <c r="I1223">
        <f t="shared" si="78"/>
        <v>-0.2489290813898144</v>
      </c>
      <c r="J1223">
        <f t="shared" si="76"/>
        <v>6.1965687561576839E-2</v>
      </c>
      <c r="K1223">
        <f t="shared" si="79"/>
        <v>-1.5425061682391571E-2</v>
      </c>
      <c r="L1223">
        <f t="shared" si="77"/>
        <v>3.8397464349789585E-3</v>
      </c>
    </row>
    <row r="1224" spans="4:12" x14ac:dyDescent="0.25">
      <c r="D1224" s="3">
        <v>1</v>
      </c>
      <c r="I1224">
        <f t="shared" si="78"/>
        <v>-0.2489290813898144</v>
      </c>
      <c r="J1224">
        <f t="shared" si="76"/>
        <v>6.1965687561576839E-2</v>
      </c>
      <c r="K1224">
        <f t="shared" si="79"/>
        <v>-1.5425061682391571E-2</v>
      </c>
      <c r="L1224">
        <f t="shared" si="77"/>
        <v>3.8397464349789585E-3</v>
      </c>
    </row>
    <row r="1225" spans="4:12" x14ac:dyDescent="0.25">
      <c r="D1225" s="2">
        <v>1</v>
      </c>
      <c r="I1225">
        <f t="shared" si="78"/>
        <v>-0.2489290813898144</v>
      </c>
      <c r="J1225">
        <f t="shared" si="76"/>
        <v>6.1965687561576839E-2</v>
      </c>
      <c r="K1225">
        <f t="shared" si="79"/>
        <v>-1.5425061682391571E-2</v>
      </c>
      <c r="L1225">
        <f t="shared" si="77"/>
        <v>3.8397464349789585E-3</v>
      </c>
    </row>
    <row r="1226" spans="4:12" x14ac:dyDescent="0.25">
      <c r="D1226" s="3">
        <v>1</v>
      </c>
      <c r="I1226">
        <f t="shared" si="78"/>
        <v>-0.2489290813898144</v>
      </c>
      <c r="J1226">
        <f t="shared" si="76"/>
        <v>6.1965687561576839E-2</v>
      </c>
      <c r="K1226">
        <f t="shared" si="79"/>
        <v>-1.5425061682391571E-2</v>
      </c>
      <c r="L1226">
        <f t="shared" si="77"/>
        <v>3.8397464349789585E-3</v>
      </c>
    </row>
    <row r="1227" spans="4:12" x14ac:dyDescent="0.25">
      <c r="D1227" s="2">
        <v>1</v>
      </c>
      <c r="I1227">
        <f t="shared" si="78"/>
        <v>-0.2489290813898144</v>
      </c>
      <c r="J1227">
        <f t="shared" si="76"/>
        <v>6.1965687561576839E-2</v>
      </c>
      <c r="K1227">
        <f t="shared" si="79"/>
        <v>-1.5425061682391571E-2</v>
      </c>
      <c r="L1227">
        <f t="shared" si="77"/>
        <v>3.8397464349789585E-3</v>
      </c>
    </row>
    <row r="1228" spans="4:12" x14ac:dyDescent="0.25">
      <c r="D1228" s="3">
        <v>1</v>
      </c>
      <c r="I1228">
        <f t="shared" si="78"/>
        <v>-0.2489290813898144</v>
      </c>
      <c r="J1228">
        <f t="shared" si="76"/>
        <v>6.1965687561576839E-2</v>
      </c>
      <c r="K1228">
        <f t="shared" si="79"/>
        <v>-1.5425061682391571E-2</v>
      </c>
      <c r="L1228">
        <f t="shared" si="77"/>
        <v>3.8397464349789585E-3</v>
      </c>
    </row>
    <row r="1229" spans="4:12" x14ac:dyDescent="0.25">
      <c r="D1229" s="2">
        <v>1</v>
      </c>
      <c r="I1229">
        <f t="shared" si="78"/>
        <v>-0.2489290813898144</v>
      </c>
      <c r="J1229">
        <f t="shared" si="76"/>
        <v>6.1965687561576839E-2</v>
      </c>
      <c r="K1229">
        <f t="shared" si="79"/>
        <v>-1.5425061682391571E-2</v>
      </c>
      <c r="L1229">
        <f t="shared" si="77"/>
        <v>3.8397464349789585E-3</v>
      </c>
    </row>
    <row r="1230" spans="4:12" x14ac:dyDescent="0.25">
      <c r="D1230" s="3">
        <v>1</v>
      </c>
      <c r="I1230">
        <f t="shared" si="78"/>
        <v>-0.2489290813898144</v>
      </c>
      <c r="J1230">
        <f t="shared" si="76"/>
        <v>6.1965687561576839E-2</v>
      </c>
      <c r="K1230">
        <f t="shared" si="79"/>
        <v>-1.5425061682391571E-2</v>
      </c>
      <c r="L1230">
        <f t="shared" si="77"/>
        <v>3.8397464349789585E-3</v>
      </c>
    </row>
    <row r="1231" spans="4:12" x14ac:dyDescent="0.25">
      <c r="D1231" s="2">
        <v>1</v>
      </c>
      <c r="I1231">
        <f t="shared" si="78"/>
        <v>-0.2489290813898144</v>
      </c>
      <c r="J1231">
        <f t="shared" si="76"/>
        <v>6.1965687561576839E-2</v>
      </c>
      <c r="K1231">
        <f t="shared" si="79"/>
        <v>-1.5425061682391571E-2</v>
      </c>
      <c r="L1231">
        <f t="shared" si="77"/>
        <v>3.8397464349789585E-3</v>
      </c>
    </row>
    <row r="1232" spans="4:12" x14ac:dyDescent="0.25">
      <c r="D1232" s="3">
        <v>1</v>
      </c>
      <c r="I1232">
        <f t="shared" si="78"/>
        <v>-0.2489290813898144</v>
      </c>
      <c r="J1232">
        <f t="shared" si="76"/>
        <v>6.1965687561576839E-2</v>
      </c>
      <c r="K1232">
        <f t="shared" si="79"/>
        <v>-1.5425061682391571E-2</v>
      </c>
      <c r="L1232">
        <f t="shared" si="77"/>
        <v>3.8397464349789585E-3</v>
      </c>
    </row>
    <row r="1233" spans="4:12" x14ac:dyDescent="0.25">
      <c r="D1233" s="2">
        <v>1</v>
      </c>
      <c r="I1233">
        <f t="shared" si="78"/>
        <v>-0.2489290813898144</v>
      </c>
      <c r="J1233">
        <f t="shared" si="76"/>
        <v>6.1965687561576839E-2</v>
      </c>
      <c r="K1233">
        <f t="shared" si="79"/>
        <v>-1.5425061682391571E-2</v>
      </c>
      <c r="L1233">
        <f t="shared" si="77"/>
        <v>3.8397464349789585E-3</v>
      </c>
    </row>
    <row r="1234" spans="4:12" x14ac:dyDescent="0.25">
      <c r="D1234" s="2">
        <v>1</v>
      </c>
      <c r="I1234">
        <f t="shared" si="78"/>
        <v>-0.2489290813898144</v>
      </c>
      <c r="J1234">
        <f t="shared" si="76"/>
        <v>6.1965687561576839E-2</v>
      </c>
      <c r="K1234">
        <f t="shared" si="79"/>
        <v>-1.5425061682391571E-2</v>
      </c>
      <c r="L1234">
        <f t="shared" si="77"/>
        <v>3.8397464349789585E-3</v>
      </c>
    </row>
    <row r="1235" spans="4:12" x14ac:dyDescent="0.25">
      <c r="D1235" s="3">
        <v>1</v>
      </c>
      <c r="I1235">
        <f t="shared" si="78"/>
        <v>-0.2489290813898144</v>
      </c>
      <c r="J1235">
        <f t="shared" si="76"/>
        <v>6.1965687561576839E-2</v>
      </c>
      <c r="K1235">
        <f t="shared" si="79"/>
        <v>-1.5425061682391571E-2</v>
      </c>
      <c r="L1235">
        <f t="shared" si="77"/>
        <v>3.8397464349789585E-3</v>
      </c>
    </row>
    <row r="1236" spans="4:12" x14ac:dyDescent="0.25">
      <c r="D1236" s="2">
        <v>1</v>
      </c>
      <c r="I1236">
        <f t="shared" si="78"/>
        <v>-0.2489290813898144</v>
      </c>
      <c r="J1236">
        <f t="shared" si="76"/>
        <v>6.1965687561576839E-2</v>
      </c>
      <c r="K1236">
        <f t="shared" si="79"/>
        <v>-1.5425061682391571E-2</v>
      </c>
      <c r="L1236">
        <f t="shared" si="77"/>
        <v>3.8397464349789585E-3</v>
      </c>
    </row>
    <row r="1237" spans="4:12" x14ac:dyDescent="0.25">
      <c r="D1237" s="3">
        <v>1</v>
      </c>
      <c r="I1237">
        <f t="shared" si="78"/>
        <v>-0.2489290813898144</v>
      </c>
      <c r="J1237">
        <f t="shared" si="76"/>
        <v>6.1965687561576839E-2</v>
      </c>
      <c r="K1237">
        <f t="shared" si="79"/>
        <v>-1.5425061682391571E-2</v>
      </c>
      <c r="L1237">
        <f t="shared" si="77"/>
        <v>3.8397464349789585E-3</v>
      </c>
    </row>
    <row r="1238" spans="4:12" x14ac:dyDescent="0.25">
      <c r="D1238" s="2">
        <v>1</v>
      </c>
      <c r="I1238">
        <f t="shared" si="78"/>
        <v>-0.2489290813898144</v>
      </c>
      <c r="J1238">
        <f t="shared" si="76"/>
        <v>6.1965687561576839E-2</v>
      </c>
      <c r="K1238">
        <f t="shared" si="79"/>
        <v>-1.5425061682391571E-2</v>
      </c>
      <c r="L1238">
        <f t="shared" si="77"/>
        <v>3.8397464349789585E-3</v>
      </c>
    </row>
    <row r="1239" spans="4:12" x14ac:dyDescent="0.25">
      <c r="D1239" s="3">
        <v>1</v>
      </c>
      <c r="I1239">
        <f t="shared" si="78"/>
        <v>-0.2489290813898144</v>
      </c>
      <c r="J1239">
        <f t="shared" si="76"/>
        <v>6.1965687561576839E-2</v>
      </c>
      <c r="K1239">
        <f t="shared" si="79"/>
        <v>-1.5425061682391571E-2</v>
      </c>
      <c r="L1239">
        <f t="shared" si="77"/>
        <v>3.8397464349789585E-3</v>
      </c>
    </row>
    <row r="1240" spans="4:12" x14ac:dyDescent="0.25">
      <c r="D1240" s="2">
        <v>1</v>
      </c>
      <c r="I1240">
        <f t="shared" si="78"/>
        <v>-0.2489290813898144</v>
      </c>
      <c r="J1240">
        <f t="shared" si="76"/>
        <v>6.1965687561576839E-2</v>
      </c>
      <c r="K1240">
        <f t="shared" si="79"/>
        <v>-1.5425061682391571E-2</v>
      </c>
      <c r="L1240">
        <f t="shared" si="77"/>
        <v>3.8397464349789585E-3</v>
      </c>
    </row>
    <row r="1241" spans="4:12" x14ac:dyDescent="0.25">
      <c r="D1241" s="3">
        <v>1</v>
      </c>
      <c r="I1241">
        <f t="shared" si="78"/>
        <v>-0.2489290813898144</v>
      </c>
      <c r="J1241">
        <f t="shared" si="76"/>
        <v>6.1965687561576839E-2</v>
      </c>
      <c r="K1241">
        <f t="shared" si="79"/>
        <v>-1.5425061682391571E-2</v>
      </c>
      <c r="L1241">
        <f t="shared" si="77"/>
        <v>3.8397464349789585E-3</v>
      </c>
    </row>
    <row r="1242" spans="4:12" x14ac:dyDescent="0.25">
      <c r="D1242" s="2">
        <v>1</v>
      </c>
      <c r="I1242">
        <f t="shared" si="78"/>
        <v>-0.2489290813898144</v>
      </c>
      <c r="J1242">
        <f t="shared" si="76"/>
        <v>6.1965687561576839E-2</v>
      </c>
      <c r="K1242">
        <f t="shared" si="79"/>
        <v>-1.5425061682391571E-2</v>
      </c>
      <c r="L1242">
        <f t="shared" si="77"/>
        <v>3.8397464349789585E-3</v>
      </c>
    </row>
    <row r="1243" spans="4:12" x14ac:dyDescent="0.25">
      <c r="D1243" s="3">
        <v>1</v>
      </c>
      <c r="I1243">
        <f t="shared" si="78"/>
        <v>-0.2489290813898144</v>
      </c>
      <c r="J1243">
        <f t="shared" si="76"/>
        <v>6.1965687561576839E-2</v>
      </c>
      <c r="K1243">
        <f t="shared" si="79"/>
        <v>-1.5425061682391571E-2</v>
      </c>
      <c r="L1243">
        <f t="shared" si="77"/>
        <v>3.8397464349789585E-3</v>
      </c>
    </row>
    <row r="1244" spans="4:12" x14ac:dyDescent="0.25">
      <c r="D1244" s="2">
        <v>1</v>
      </c>
      <c r="I1244">
        <f t="shared" si="78"/>
        <v>-0.2489290813898144</v>
      </c>
      <c r="J1244">
        <f t="shared" si="76"/>
        <v>6.1965687561576839E-2</v>
      </c>
      <c r="K1244">
        <f t="shared" si="79"/>
        <v>-1.5425061682391571E-2</v>
      </c>
      <c r="L1244">
        <f t="shared" si="77"/>
        <v>3.8397464349789585E-3</v>
      </c>
    </row>
    <row r="1245" spans="4:12" x14ac:dyDescent="0.25">
      <c r="D1245" s="3">
        <v>1</v>
      </c>
      <c r="I1245">
        <f t="shared" si="78"/>
        <v>-0.2489290813898144</v>
      </c>
      <c r="J1245">
        <f t="shared" si="76"/>
        <v>6.1965687561576839E-2</v>
      </c>
      <c r="K1245">
        <f t="shared" si="79"/>
        <v>-1.5425061682391571E-2</v>
      </c>
      <c r="L1245">
        <f t="shared" si="77"/>
        <v>3.8397464349789585E-3</v>
      </c>
    </row>
    <row r="1246" spans="4:12" x14ac:dyDescent="0.25">
      <c r="D1246" s="2">
        <v>1</v>
      </c>
      <c r="I1246">
        <f t="shared" si="78"/>
        <v>-0.2489290813898144</v>
      </c>
      <c r="J1246">
        <f t="shared" si="76"/>
        <v>6.1965687561576839E-2</v>
      </c>
      <c r="K1246">
        <f t="shared" si="79"/>
        <v>-1.5425061682391571E-2</v>
      </c>
      <c r="L1246">
        <f t="shared" si="77"/>
        <v>3.8397464349789585E-3</v>
      </c>
    </row>
    <row r="1247" spans="4:12" x14ac:dyDescent="0.25">
      <c r="D1247" s="3">
        <v>1</v>
      </c>
      <c r="I1247">
        <f t="shared" si="78"/>
        <v>-0.2489290813898144</v>
      </c>
      <c r="J1247">
        <f t="shared" si="76"/>
        <v>6.1965687561576839E-2</v>
      </c>
      <c r="K1247">
        <f t="shared" si="79"/>
        <v>-1.5425061682391571E-2</v>
      </c>
      <c r="L1247">
        <f t="shared" si="77"/>
        <v>3.8397464349789585E-3</v>
      </c>
    </row>
    <row r="1248" spans="4:12" x14ac:dyDescent="0.25">
      <c r="D1248" s="2">
        <v>1</v>
      </c>
      <c r="I1248">
        <f t="shared" si="78"/>
        <v>-0.2489290813898144</v>
      </c>
      <c r="J1248">
        <f t="shared" si="76"/>
        <v>6.1965687561576839E-2</v>
      </c>
      <c r="K1248">
        <f t="shared" si="79"/>
        <v>-1.5425061682391571E-2</v>
      </c>
      <c r="L1248">
        <f t="shared" si="77"/>
        <v>3.8397464349789585E-3</v>
      </c>
    </row>
    <row r="1249" spans="4:12" x14ac:dyDescent="0.25">
      <c r="D1249" s="3">
        <v>1</v>
      </c>
      <c r="I1249">
        <f t="shared" si="78"/>
        <v>-0.2489290813898144</v>
      </c>
      <c r="J1249">
        <f t="shared" si="76"/>
        <v>6.1965687561576839E-2</v>
      </c>
      <c r="K1249">
        <f t="shared" si="79"/>
        <v>-1.5425061682391571E-2</v>
      </c>
      <c r="L1249">
        <f t="shared" si="77"/>
        <v>3.8397464349789585E-3</v>
      </c>
    </row>
    <row r="1250" spans="4:12" x14ac:dyDescent="0.25">
      <c r="D1250" s="2">
        <v>1</v>
      </c>
      <c r="I1250">
        <f t="shared" si="78"/>
        <v>-0.2489290813898144</v>
      </c>
      <c r="J1250">
        <f t="shared" si="76"/>
        <v>6.1965687561576839E-2</v>
      </c>
      <c r="K1250">
        <f t="shared" si="79"/>
        <v>-1.5425061682391571E-2</v>
      </c>
      <c r="L1250">
        <f t="shared" si="77"/>
        <v>3.8397464349789585E-3</v>
      </c>
    </row>
    <row r="1251" spans="4:12" x14ac:dyDescent="0.25">
      <c r="D1251" s="3">
        <v>1</v>
      </c>
      <c r="I1251">
        <f t="shared" si="78"/>
        <v>-0.2489290813898144</v>
      </c>
      <c r="J1251">
        <f t="shared" si="76"/>
        <v>6.1965687561576839E-2</v>
      </c>
      <c r="K1251">
        <f t="shared" si="79"/>
        <v>-1.5425061682391571E-2</v>
      </c>
      <c r="L1251">
        <f t="shared" si="77"/>
        <v>3.8397464349789585E-3</v>
      </c>
    </row>
    <row r="1252" spans="4:12" x14ac:dyDescent="0.25">
      <c r="D1252" s="3">
        <v>1</v>
      </c>
      <c r="I1252">
        <f t="shared" si="78"/>
        <v>-0.2489290813898144</v>
      </c>
      <c r="J1252">
        <f t="shared" si="76"/>
        <v>6.1965687561576839E-2</v>
      </c>
      <c r="K1252">
        <f t="shared" si="79"/>
        <v>-1.5425061682391571E-2</v>
      </c>
      <c r="L1252">
        <f t="shared" si="77"/>
        <v>3.8397464349789585E-3</v>
      </c>
    </row>
    <row r="1253" spans="4:12" x14ac:dyDescent="0.25">
      <c r="D1253" s="2">
        <v>1</v>
      </c>
      <c r="I1253">
        <f t="shared" si="78"/>
        <v>-0.2489290813898144</v>
      </c>
      <c r="J1253">
        <f t="shared" si="76"/>
        <v>6.1965687561576839E-2</v>
      </c>
      <c r="K1253">
        <f t="shared" si="79"/>
        <v>-1.5425061682391571E-2</v>
      </c>
      <c r="L1253">
        <f t="shared" si="77"/>
        <v>3.8397464349789585E-3</v>
      </c>
    </row>
    <row r="1254" spans="4:12" x14ac:dyDescent="0.25">
      <c r="D1254" s="3">
        <v>1</v>
      </c>
      <c r="I1254">
        <f t="shared" si="78"/>
        <v>-0.2489290813898144</v>
      </c>
      <c r="J1254">
        <f t="shared" si="76"/>
        <v>6.1965687561576839E-2</v>
      </c>
      <c r="K1254">
        <f t="shared" si="79"/>
        <v>-1.5425061682391571E-2</v>
      </c>
      <c r="L1254">
        <f t="shared" si="77"/>
        <v>3.8397464349789585E-3</v>
      </c>
    </row>
    <row r="1255" spans="4:12" x14ac:dyDescent="0.25">
      <c r="D1255" s="2">
        <v>1</v>
      </c>
      <c r="I1255">
        <f t="shared" si="78"/>
        <v>-0.2489290813898144</v>
      </c>
      <c r="J1255">
        <f t="shared" si="76"/>
        <v>6.1965687561576839E-2</v>
      </c>
      <c r="K1255">
        <f t="shared" si="79"/>
        <v>-1.5425061682391571E-2</v>
      </c>
      <c r="L1255">
        <f t="shared" si="77"/>
        <v>3.8397464349789585E-3</v>
      </c>
    </row>
    <row r="1256" spans="4:12" x14ac:dyDescent="0.25">
      <c r="D1256" s="2">
        <v>1</v>
      </c>
      <c r="I1256">
        <f t="shared" si="78"/>
        <v>-0.2489290813898144</v>
      </c>
      <c r="J1256">
        <f t="shared" si="76"/>
        <v>6.1965687561576839E-2</v>
      </c>
      <c r="K1256">
        <f t="shared" si="79"/>
        <v>-1.5425061682391571E-2</v>
      </c>
      <c r="L1256">
        <f t="shared" si="77"/>
        <v>3.8397464349789585E-3</v>
      </c>
    </row>
    <row r="1257" spans="4:12" x14ac:dyDescent="0.25">
      <c r="D1257" s="3">
        <v>1</v>
      </c>
      <c r="I1257">
        <f t="shared" si="78"/>
        <v>-0.2489290813898144</v>
      </c>
      <c r="J1257">
        <f t="shared" si="76"/>
        <v>6.1965687561576839E-2</v>
      </c>
      <c r="K1257">
        <f t="shared" si="79"/>
        <v>-1.5425061682391571E-2</v>
      </c>
      <c r="L1257">
        <f t="shared" si="77"/>
        <v>3.8397464349789585E-3</v>
      </c>
    </row>
    <row r="1258" spans="4:12" x14ac:dyDescent="0.25">
      <c r="D1258" s="2">
        <v>1</v>
      </c>
      <c r="I1258">
        <f t="shared" si="78"/>
        <v>-0.2489290813898144</v>
      </c>
      <c r="J1258">
        <f t="shared" si="76"/>
        <v>6.1965687561576839E-2</v>
      </c>
      <c r="K1258">
        <f t="shared" si="79"/>
        <v>-1.5425061682391571E-2</v>
      </c>
      <c r="L1258">
        <f t="shared" si="77"/>
        <v>3.8397464349789585E-3</v>
      </c>
    </row>
    <row r="1259" spans="4:12" x14ac:dyDescent="0.25">
      <c r="D1259" s="3">
        <v>1</v>
      </c>
      <c r="I1259">
        <f t="shared" si="78"/>
        <v>-0.2489290813898144</v>
      </c>
      <c r="J1259">
        <f t="shared" si="76"/>
        <v>6.1965687561576839E-2</v>
      </c>
      <c r="K1259">
        <f t="shared" si="79"/>
        <v>-1.5425061682391571E-2</v>
      </c>
      <c r="L1259">
        <f t="shared" si="77"/>
        <v>3.8397464349789585E-3</v>
      </c>
    </row>
    <row r="1260" spans="4:12" x14ac:dyDescent="0.25">
      <c r="D1260" s="2">
        <v>1</v>
      </c>
      <c r="I1260">
        <f t="shared" si="78"/>
        <v>-0.2489290813898144</v>
      </c>
      <c r="J1260">
        <f t="shared" si="76"/>
        <v>6.1965687561576839E-2</v>
      </c>
      <c r="K1260">
        <f t="shared" si="79"/>
        <v>-1.5425061682391571E-2</v>
      </c>
      <c r="L1260">
        <f t="shared" si="77"/>
        <v>3.8397464349789585E-3</v>
      </c>
    </row>
    <row r="1261" spans="4:12" x14ac:dyDescent="0.25">
      <c r="D1261" s="3">
        <v>1</v>
      </c>
      <c r="I1261">
        <f t="shared" si="78"/>
        <v>-0.2489290813898144</v>
      </c>
      <c r="J1261">
        <f t="shared" si="76"/>
        <v>6.1965687561576839E-2</v>
      </c>
      <c r="K1261">
        <f t="shared" si="79"/>
        <v>-1.5425061682391571E-2</v>
      </c>
      <c r="L1261">
        <f t="shared" si="77"/>
        <v>3.8397464349789585E-3</v>
      </c>
    </row>
    <row r="1262" spans="4:12" x14ac:dyDescent="0.25">
      <c r="D1262" s="2">
        <v>1</v>
      </c>
      <c r="I1262">
        <f t="shared" si="78"/>
        <v>-0.2489290813898144</v>
      </c>
      <c r="J1262">
        <f t="shared" si="76"/>
        <v>6.1965687561576839E-2</v>
      </c>
      <c r="K1262">
        <f t="shared" si="79"/>
        <v>-1.5425061682391571E-2</v>
      </c>
      <c r="L1262">
        <f t="shared" si="77"/>
        <v>3.8397464349789585E-3</v>
      </c>
    </row>
    <row r="1263" spans="4:12" x14ac:dyDescent="0.25">
      <c r="D1263" s="3">
        <v>1</v>
      </c>
      <c r="I1263">
        <f t="shared" si="78"/>
        <v>-0.2489290813898144</v>
      </c>
      <c r="J1263">
        <f t="shared" si="76"/>
        <v>6.1965687561576839E-2</v>
      </c>
      <c r="K1263">
        <f t="shared" si="79"/>
        <v>-1.5425061682391571E-2</v>
      </c>
      <c r="L1263">
        <f t="shared" si="77"/>
        <v>3.8397464349789585E-3</v>
      </c>
    </row>
    <row r="1264" spans="4:12" x14ac:dyDescent="0.25">
      <c r="D1264" s="2">
        <v>1</v>
      </c>
      <c r="I1264">
        <f t="shared" si="78"/>
        <v>-0.2489290813898144</v>
      </c>
      <c r="J1264">
        <f t="shared" si="76"/>
        <v>6.1965687561576839E-2</v>
      </c>
      <c r="K1264">
        <f t="shared" si="79"/>
        <v>-1.5425061682391571E-2</v>
      </c>
      <c r="L1264">
        <f t="shared" si="77"/>
        <v>3.8397464349789585E-3</v>
      </c>
    </row>
    <row r="1265" spans="4:12" x14ac:dyDescent="0.25">
      <c r="D1265" s="3">
        <v>1</v>
      </c>
      <c r="I1265">
        <f t="shared" si="78"/>
        <v>-0.2489290813898144</v>
      </c>
      <c r="J1265">
        <f t="shared" si="76"/>
        <v>6.1965687561576839E-2</v>
      </c>
      <c r="K1265">
        <f t="shared" si="79"/>
        <v>-1.5425061682391571E-2</v>
      </c>
      <c r="L1265">
        <f t="shared" si="77"/>
        <v>3.8397464349789585E-3</v>
      </c>
    </row>
    <row r="1266" spans="4:12" x14ac:dyDescent="0.25">
      <c r="D1266" s="2">
        <v>1</v>
      </c>
      <c r="I1266">
        <f t="shared" si="78"/>
        <v>-0.2489290813898144</v>
      </c>
      <c r="J1266">
        <f t="shared" si="76"/>
        <v>6.1965687561576839E-2</v>
      </c>
      <c r="K1266">
        <f t="shared" si="79"/>
        <v>-1.5425061682391571E-2</v>
      </c>
      <c r="L1266">
        <f t="shared" si="77"/>
        <v>3.8397464349789585E-3</v>
      </c>
    </row>
    <row r="1267" spans="4:12" x14ac:dyDescent="0.25">
      <c r="D1267" s="3">
        <v>1</v>
      </c>
      <c r="I1267">
        <f t="shared" si="78"/>
        <v>-0.2489290813898144</v>
      </c>
      <c r="J1267">
        <f t="shared" si="76"/>
        <v>6.1965687561576839E-2</v>
      </c>
      <c r="K1267">
        <f t="shared" si="79"/>
        <v>-1.5425061682391571E-2</v>
      </c>
      <c r="L1267">
        <f t="shared" si="77"/>
        <v>3.8397464349789585E-3</v>
      </c>
    </row>
    <row r="1268" spans="4:12" x14ac:dyDescent="0.25">
      <c r="D1268" s="2">
        <v>1</v>
      </c>
      <c r="I1268">
        <f t="shared" si="78"/>
        <v>-0.2489290813898144</v>
      </c>
      <c r="J1268">
        <f t="shared" si="76"/>
        <v>6.1965687561576839E-2</v>
      </c>
      <c r="K1268">
        <f t="shared" si="79"/>
        <v>-1.5425061682391571E-2</v>
      </c>
      <c r="L1268">
        <f t="shared" si="77"/>
        <v>3.8397464349789585E-3</v>
      </c>
    </row>
    <row r="1269" spans="4:12" x14ac:dyDescent="0.25">
      <c r="D1269" s="3">
        <v>1</v>
      </c>
      <c r="I1269">
        <f t="shared" si="78"/>
        <v>-0.2489290813898144</v>
      </c>
      <c r="J1269">
        <f t="shared" si="76"/>
        <v>6.1965687561576839E-2</v>
      </c>
      <c r="K1269">
        <f t="shared" si="79"/>
        <v>-1.5425061682391571E-2</v>
      </c>
      <c r="L1269">
        <f t="shared" si="77"/>
        <v>3.8397464349789585E-3</v>
      </c>
    </row>
    <row r="1270" spans="4:12" x14ac:dyDescent="0.25">
      <c r="D1270" s="2">
        <v>1</v>
      </c>
      <c r="I1270">
        <f t="shared" si="78"/>
        <v>-0.2489290813898144</v>
      </c>
      <c r="J1270">
        <f t="shared" si="76"/>
        <v>6.1965687561576839E-2</v>
      </c>
      <c r="K1270">
        <f t="shared" si="79"/>
        <v>-1.5425061682391571E-2</v>
      </c>
      <c r="L1270">
        <f t="shared" si="77"/>
        <v>3.8397464349789585E-3</v>
      </c>
    </row>
    <row r="1271" spans="4:12" x14ac:dyDescent="0.25">
      <c r="D1271" s="3">
        <v>1</v>
      </c>
      <c r="I1271">
        <f t="shared" si="78"/>
        <v>-0.2489290813898144</v>
      </c>
      <c r="J1271">
        <f t="shared" si="76"/>
        <v>6.1965687561576839E-2</v>
      </c>
      <c r="K1271">
        <f t="shared" si="79"/>
        <v>-1.5425061682391571E-2</v>
      </c>
      <c r="L1271">
        <f t="shared" si="77"/>
        <v>3.8397464349789585E-3</v>
      </c>
    </row>
    <row r="1272" spans="4:12" x14ac:dyDescent="0.25">
      <c r="D1272" s="2">
        <v>1</v>
      </c>
      <c r="I1272">
        <f t="shared" si="78"/>
        <v>-0.2489290813898144</v>
      </c>
      <c r="J1272">
        <f t="shared" si="76"/>
        <v>6.1965687561576839E-2</v>
      </c>
      <c r="K1272">
        <f t="shared" si="79"/>
        <v>-1.5425061682391571E-2</v>
      </c>
      <c r="L1272">
        <f t="shared" si="77"/>
        <v>3.8397464349789585E-3</v>
      </c>
    </row>
    <row r="1273" spans="4:12" x14ac:dyDescent="0.25">
      <c r="D1273" s="3">
        <v>1</v>
      </c>
      <c r="I1273">
        <f t="shared" si="78"/>
        <v>-0.2489290813898144</v>
      </c>
      <c r="J1273">
        <f t="shared" si="76"/>
        <v>6.1965687561576839E-2</v>
      </c>
      <c r="K1273">
        <f t="shared" si="79"/>
        <v>-1.5425061682391571E-2</v>
      </c>
      <c r="L1273">
        <f t="shared" si="77"/>
        <v>3.8397464349789585E-3</v>
      </c>
    </row>
    <row r="1274" spans="4:12" x14ac:dyDescent="0.25">
      <c r="D1274" s="3">
        <v>1</v>
      </c>
      <c r="I1274">
        <f t="shared" si="78"/>
        <v>-0.2489290813898144</v>
      </c>
      <c r="J1274">
        <f t="shared" si="76"/>
        <v>6.1965687561576839E-2</v>
      </c>
      <c r="K1274">
        <f t="shared" si="79"/>
        <v>-1.5425061682391571E-2</v>
      </c>
      <c r="L1274">
        <f t="shared" si="77"/>
        <v>3.8397464349789585E-3</v>
      </c>
    </row>
    <row r="1275" spans="4:12" x14ac:dyDescent="0.25">
      <c r="D1275" s="2">
        <v>1</v>
      </c>
      <c r="I1275">
        <f t="shared" si="78"/>
        <v>-0.2489290813898144</v>
      </c>
      <c r="J1275">
        <f t="shared" si="76"/>
        <v>6.1965687561576839E-2</v>
      </c>
      <c r="K1275">
        <f t="shared" si="79"/>
        <v>-1.5425061682391571E-2</v>
      </c>
      <c r="L1275">
        <f t="shared" si="77"/>
        <v>3.8397464349789585E-3</v>
      </c>
    </row>
    <row r="1276" spans="4:12" x14ac:dyDescent="0.25">
      <c r="D1276" s="3">
        <v>1</v>
      </c>
      <c r="I1276">
        <f t="shared" si="78"/>
        <v>-0.2489290813898144</v>
      </c>
      <c r="J1276">
        <f t="shared" si="76"/>
        <v>6.1965687561576839E-2</v>
      </c>
      <c r="K1276">
        <f t="shared" si="79"/>
        <v>-1.5425061682391571E-2</v>
      </c>
      <c r="L1276">
        <f t="shared" si="77"/>
        <v>3.8397464349789585E-3</v>
      </c>
    </row>
    <row r="1277" spans="4:12" x14ac:dyDescent="0.25">
      <c r="D1277" s="2">
        <v>1</v>
      </c>
      <c r="I1277">
        <f t="shared" si="78"/>
        <v>-0.2489290813898144</v>
      </c>
      <c r="J1277">
        <f t="shared" si="76"/>
        <v>6.1965687561576839E-2</v>
      </c>
      <c r="K1277">
        <f t="shared" si="79"/>
        <v>-1.5425061682391571E-2</v>
      </c>
      <c r="L1277">
        <f t="shared" si="77"/>
        <v>3.8397464349789585E-3</v>
      </c>
    </row>
    <row r="1278" spans="4:12" x14ac:dyDescent="0.25">
      <c r="D1278" s="3">
        <v>1</v>
      </c>
      <c r="I1278">
        <f t="shared" si="78"/>
        <v>-0.2489290813898144</v>
      </c>
      <c r="J1278">
        <f t="shared" si="76"/>
        <v>6.1965687561576839E-2</v>
      </c>
      <c r="K1278">
        <f t="shared" si="79"/>
        <v>-1.5425061682391571E-2</v>
      </c>
      <c r="L1278">
        <f t="shared" si="77"/>
        <v>3.8397464349789585E-3</v>
      </c>
    </row>
    <row r="1279" spans="4:12" x14ac:dyDescent="0.25">
      <c r="D1279" s="2">
        <v>1</v>
      </c>
      <c r="I1279">
        <f t="shared" si="78"/>
        <v>-0.2489290813898144</v>
      </c>
      <c r="J1279">
        <f t="shared" si="76"/>
        <v>6.1965687561576839E-2</v>
      </c>
      <c r="K1279">
        <f t="shared" si="79"/>
        <v>-1.5425061682391571E-2</v>
      </c>
      <c r="L1279">
        <f t="shared" si="77"/>
        <v>3.8397464349789585E-3</v>
      </c>
    </row>
    <row r="1280" spans="4:12" x14ac:dyDescent="0.25">
      <c r="D1280" s="3">
        <v>1</v>
      </c>
      <c r="I1280">
        <f t="shared" si="78"/>
        <v>-0.2489290813898144</v>
      </c>
      <c r="J1280">
        <f t="shared" si="76"/>
        <v>6.1965687561576839E-2</v>
      </c>
      <c r="K1280">
        <f t="shared" si="79"/>
        <v>-1.5425061682391571E-2</v>
      </c>
      <c r="L1280">
        <f t="shared" si="77"/>
        <v>3.8397464349789585E-3</v>
      </c>
    </row>
    <row r="1281" spans="4:12" x14ac:dyDescent="0.25">
      <c r="D1281" s="2">
        <v>1</v>
      </c>
      <c r="I1281">
        <f t="shared" si="78"/>
        <v>-0.2489290813898144</v>
      </c>
      <c r="J1281">
        <f t="shared" si="76"/>
        <v>6.1965687561576839E-2</v>
      </c>
      <c r="K1281">
        <f t="shared" si="79"/>
        <v>-1.5425061682391571E-2</v>
      </c>
      <c r="L1281">
        <f t="shared" si="77"/>
        <v>3.8397464349789585E-3</v>
      </c>
    </row>
    <row r="1282" spans="4:12" x14ac:dyDescent="0.25">
      <c r="D1282" s="3">
        <v>1</v>
      </c>
      <c r="I1282">
        <f t="shared" si="78"/>
        <v>-0.2489290813898144</v>
      </c>
      <c r="J1282">
        <f t="shared" si="76"/>
        <v>6.1965687561576839E-2</v>
      </c>
      <c r="K1282">
        <f t="shared" si="79"/>
        <v>-1.5425061682391571E-2</v>
      </c>
      <c r="L1282">
        <f t="shared" si="77"/>
        <v>3.8397464349789585E-3</v>
      </c>
    </row>
    <row r="1283" spans="4:12" x14ac:dyDescent="0.25">
      <c r="D1283" s="2">
        <v>1</v>
      </c>
      <c r="I1283">
        <f t="shared" si="78"/>
        <v>-0.2489290813898144</v>
      </c>
      <c r="J1283">
        <f t="shared" si="76"/>
        <v>6.1965687561576839E-2</v>
      </c>
      <c r="K1283">
        <f t="shared" si="79"/>
        <v>-1.5425061682391571E-2</v>
      </c>
      <c r="L1283">
        <f t="shared" si="77"/>
        <v>3.8397464349789585E-3</v>
      </c>
    </row>
    <row r="1284" spans="4:12" x14ac:dyDescent="0.25">
      <c r="D1284" s="3">
        <v>1</v>
      </c>
      <c r="I1284">
        <f t="shared" si="78"/>
        <v>-0.2489290813898144</v>
      </c>
      <c r="J1284">
        <f t="shared" ref="J1284:J1347" si="80">I1284^2</f>
        <v>6.1965687561576839E-2</v>
      </c>
      <c r="K1284">
        <f t="shared" si="79"/>
        <v>-1.5425061682391571E-2</v>
      </c>
      <c r="L1284">
        <f t="shared" ref="L1284:L1347" si="81">I1284^4</f>
        <v>3.8397464349789585E-3</v>
      </c>
    </row>
    <row r="1285" spans="4:12" x14ac:dyDescent="0.25">
      <c r="D1285" s="2">
        <v>1</v>
      </c>
      <c r="I1285">
        <f t="shared" ref="I1285:I1348" si="82">D1285-G$3</f>
        <v>-0.2489290813898144</v>
      </c>
      <c r="J1285">
        <f t="shared" si="80"/>
        <v>6.1965687561576839E-2</v>
      </c>
      <c r="K1285">
        <f t="shared" ref="K1285:K1348" si="83">I1285^3</f>
        <v>-1.5425061682391571E-2</v>
      </c>
      <c r="L1285">
        <f t="shared" si="81"/>
        <v>3.8397464349789585E-3</v>
      </c>
    </row>
    <row r="1286" spans="4:12" x14ac:dyDescent="0.25">
      <c r="D1286" s="3">
        <v>1</v>
      </c>
      <c r="I1286">
        <f t="shared" si="82"/>
        <v>-0.2489290813898144</v>
      </c>
      <c r="J1286">
        <f t="shared" si="80"/>
        <v>6.1965687561576839E-2</v>
      </c>
      <c r="K1286">
        <f t="shared" si="83"/>
        <v>-1.5425061682391571E-2</v>
      </c>
      <c r="L1286">
        <f t="shared" si="81"/>
        <v>3.8397464349789585E-3</v>
      </c>
    </row>
    <row r="1287" spans="4:12" x14ac:dyDescent="0.25">
      <c r="D1287" s="2">
        <v>1</v>
      </c>
      <c r="I1287">
        <f t="shared" si="82"/>
        <v>-0.2489290813898144</v>
      </c>
      <c r="J1287">
        <f t="shared" si="80"/>
        <v>6.1965687561576839E-2</v>
      </c>
      <c r="K1287">
        <f t="shared" si="83"/>
        <v>-1.5425061682391571E-2</v>
      </c>
      <c r="L1287">
        <f t="shared" si="81"/>
        <v>3.8397464349789585E-3</v>
      </c>
    </row>
    <row r="1288" spans="4:12" x14ac:dyDescent="0.25">
      <c r="D1288" s="3">
        <v>1</v>
      </c>
      <c r="I1288">
        <f t="shared" si="82"/>
        <v>-0.2489290813898144</v>
      </c>
      <c r="J1288">
        <f t="shared" si="80"/>
        <v>6.1965687561576839E-2</v>
      </c>
      <c r="K1288">
        <f t="shared" si="83"/>
        <v>-1.5425061682391571E-2</v>
      </c>
      <c r="L1288">
        <f t="shared" si="81"/>
        <v>3.8397464349789585E-3</v>
      </c>
    </row>
    <row r="1289" spans="4:12" x14ac:dyDescent="0.25">
      <c r="D1289" s="3">
        <v>1</v>
      </c>
      <c r="I1289">
        <f t="shared" si="82"/>
        <v>-0.2489290813898144</v>
      </c>
      <c r="J1289">
        <f t="shared" si="80"/>
        <v>6.1965687561576839E-2</v>
      </c>
      <c r="K1289">
        <f t="shared" si="83"/>
        <v>-1.5425061682391571E-2</v>
      </c>
      <c r="L1289">
        <f t="shared" si="81"/>
        <v>3.8397464349789585E-3</v>
      </c>
    </row>
    <row r="1290" spans="4:12" x14ac:dyDescent="0.25">
      <c r="D1290" s="2">
        <v>1</v>
      </c>
      <c r="I1290">
        <f t="shared" si="82"/>
        <v>-0.2489290813898144</v>
      </c>
      <c r="J1290">
        <f t="shared" si="80"/>
        <v>6.1965687561576839E-2</v>
      </c>
      <c r="K1290">
        <f t="shared" si="83"/>
        <v>-1.5425061682391571E-2</v>
      </c>
      <c r="L1290">
        <f t="shared" si="81"/>
        <v>3.8397464349789585E-3</v>
      </c>
    </row>
    <row r="1291" spans="4:12" x14ac:dyDescent="0.25">
      <c r="D1291" s="2">
        <v>1</v>
      </c>
      <c r="I1291">
        <f t="shared" si="82"/>
        <v>-0.2489290813898144</v>
      </c>
      <c r="J1291">
        <f t="shared" si="80"/>
        <v>6.1965687561576839E-2</v>
      </c>
      <c r="K1291">
        <f t="shared" si="83"/>
        <v>-1.5425061682391571E-2</v>
      </c>
      <c r="L1291">
        <f t="shared" si="81"/>
        <v>3.8397464349789585E-3</v>
      </c>
    </row>
    <row r="1292" spans="4:12" x14ac:dyDescent="0.25">
      <c r="D1292" s="3">
        <v>1</v>
      </c>
      <c r="I1292">
        <f t="shared" si="82"/>
        <v>-0.2489290813898144</v>
      </c>
      <c r="J1292">
        <f t="shared" si="80"/>
        <v>6.1965687561576839E-2</v>
      </c>
      <c r="K1292">
        <f t="shared" si="83"/>
        <v>-1.5425061682391571E-2</v>
      </c>
      <c r="L1292">
        <f t="shared" si="81"/>
        <v>3.8397464349789585E-3</v>
      </c>
    </row>
    <row r="1293" spans="4:12" x14ac:dyDescent="0.25">
      <c r="D1293" s="2">
        <v>1</v>
      </c>
      <c r="I1293">
        <f t="shared" si="82"/>
        <v>-0.2489290813898144</v>
      </c>
      <c r="J1293">
        <f t="shared" si="80"/>
        <v>6.1965687561576839E-2</v>
      </c>
      <c r="K1293">
        <f t="shared" si="83"/>
        <v>-1.5425061682391571E-2</v>
      </c>
      <c r="L1293">
        <f t="shared" si="81"/>
        <v>3.8397464349789585E-3</v>
      </c>
    </row>
    <row r="1294" spans="4:12" x14ac:dyDescent="0.25">
      <c r="D1294" s="3">
        <v>1</v>
      </c>
      <c r="I1294">
        <f t="shared" si="82"/>
        <v>-0.2489290813898144</v>
      </c>
      <c r="J1294">
        <f t="shared" si="80"/>
        <v>6.1965687561576839E-2</v>
      </c>
      <c r="K1294">
        <f t="shared" si="83"/>
        <v>-1.5425061682391571E-2</v>
      </c>
      <c r="L1294">
        <f t="shared" si="81"/>
        <v>3.8397464349789585E-3</v>
      </c>
    </row>
    <row r="1295" spans="4:12" x14ac:dyDescent="0.25">
      <c r="D1295" s="2">
        <v>1</v>
      </c>
      <c r="I1295">
        <f t="shared" si="82"/>
        <v>-0.2489290813898144</v>
      </c>
      <c r="J1295">
        <f t="shared" si="80"/>
        <v>6.1965687561576839E-2</v>
      </c>
      <c r="K1295">
        <f t="shared" si="83"/>
        <v>-1.5425061682391571E-2</v>
      </c>
      <c r="L1295">
        <f t="shared" si="81"/>
        <v>3.8397464349789585E-3</v>
      </c>
    </row>
    <row r="1296" spans="4:12" x14ac:dyDescent="0.25">
      <c r="D1296" s="3">
        <v>1</v>
      </c>
      <c r="I1296">
        <f t="shared" si="82"/>
        <v>-0.2489290813898144</v>
      </c>
      <c r="J1296">
        <f t="shared" si="80"/>
        <v>6.1965687561576839E-2</v>
      </c>
      <c r="K1296">
        <f t="shared" si="83"/>
        <v>-1.5425061682391571E-2</v>
      </c>
      <c r="L1296">
        <f t="shared" si="81"/>
        <v>3.8397464349789585E-3</v>
      </c>
    </row>
    <row r="1297" spans="4:12" x14ac:dyDescent="0.25">
      <c r="D1297" s="3">
        <v>1</v>
      </c>
      <c r="I1297">
        <f t="shared" si="82"/>
        <v>-0.2489290813898144</v>
      </c>
      <c r="J1297">
        <f t="shared" si="80"/>
        <v>6.1965687561576839E-2</v>
      </c>
      <c r="K1297">
        <f t="shared" si="83"/>
        <v>-1.5425061682391571E-2</v>
      </c>
      <c r="L1297">
        <f t="shared" si="81"/>
        <v>3.8397464349789585E-3</v>
      </c>
    </row>
    <row r="1298" spans="4:12" x14ac:dyDescent="0.25">
      <c r="D1298" s="2">
        <v>1</v>
      </c>
      <c r="I1298">
        <f t="shared" si="82"/>
        <v>-0.2489290813898144</v>
      </c>
      <c r="J1298">
        <f t="shared" si="80"/>
        <v>6.1965687561576839E-2</v>
      </c>
      <c r="K1298">
        <f t="shared" si="83"/>
        <v>-1.5425061682391571E-2</v>
      </c>
      <c r="L1298">
        <f t="shared" si="81"/>
        <v>3.8397464349789585E-3</v>
      </c>
    </row>
    <row r="1299" spans="4:12" x14ac:dyDescent="0.25">
      <c r="D1299" s="3">
        <v>1</v>
      </c>
      <c r="I1299">
        <f t="shared" si="82"/>
        <v>-0.2489290813898144</v>
      </c>
      <c r="J1299">
        <f t="shared" si="80"/>
        <v>6.1965687561576839E-2</v>
      </c>
      <c r="K1299">
        <f t="shared" si="83"/>
        <v>-1.5425061682391571E-2</v>
      </c>
      <c r="L1299">
        <f t="shared" si="81"/>
        <v>3.8397464349789585E-3</v>
      </c>
    </row>
    <row r="1300" spans="4:12" x14ac:dyDescent="0.25">
      <c r="D1300" s="2">
        <v>1</v>
      </c>
      <c r="I1300">
        <f t="shared" si="82"/>
        <v>-0.2489290813898144</v>
      </c>
      <c r="J1300">
        <f t="shared" si="80"/>
        <v>6.1965687561576839E-2</v>
      </c>
      <c r="K1300">
        <f t="shared" si="83"/>
        <v>-1.5425061682391571E-2</v>
      </c>
      <c r="L1300">
        <f t="shared" si="81"/>
        <v>3.8397464349789585E-3</v>
      </c>
    </row>
    <row r="1301" spans="4:12" x14ac:dyDescent="0.25">
      <c r="D1301" s="3">
        <v>1</v>
      </c>
      <c r="I1301">
        <f t="shared" si="82"/>
        <v>-0.2489290813898144</v>
      </c>
      <c r="J1301">
        <f t="shared" si="80"/>
        <v>6.1965687561576839E-2</v>
      </c>
      <c r="K1301">
        <f t="shared" si="83"/>
        <v>-1.5425061682391571E-2</v>
      </c>
      <c r="L1301">
        <f t="shared" si="81"/>
        <v>3.8397464349789585E-3</v>
      </c>
    </row>
    <row r="1302" spans="4:12" x14ac:dyDescent="0.25">
      <c r="D1302" s="2">
        <v>1</v>
      </c>
      <c r="I1302">
        <f t="shared" si="82"/>
        <v>-0.2489290813898144</v>
      </c>
      <c r="J1302">
        <f t="shared" si="80"/>
        <v>6.1965687561576839E-2</v>
      </c>
      <c r="K1302">
        <f t="shared" si="83"/>
        <v>-1.5425061682391571E-2</v>
      </c>
      <c r="L1302">
        <f t="shared" si="81"/>
        <v>3.8397464349789585E-3</v>
      </c>
    </row>
    <row r="1303" spans="4:12" x14ac:dyDescent="0.25">
      <c r="D1303" s="3">
        <v>1</v>
      </c>
      <c r="I1303">
        <f t="shared" si="82"/>
        <v>-0.2489290813898144</v>
      </c>
      <c r="J1303">
        <f t="shared" si="80"/>
        <v>6.1965687561576839E-2</v>
      </c>
      <c r="K1303">
        <f t="shared" si="83"/>
        <v>-1.5425061682391571E-2</v>
      </c>
      <c r="L1303">
        <f t="shared" si="81"/>
        <v>3.8397464349789585E-3</v>
      </c>
    </row>
    <row r="1304" spans="4:12" x14ac:dyDescent="0.25">
      <c r="D1304" s="2">
        <v>1</v>
      </c>
      <c r="I1304">
        <f t="shared" si="82"/>
        <v>-0.2489290813898144</v>
      </c>
      <c r="J1304">
        <f t="shared" si="80"/>
        <v>6.1965687561576839E-2</v>
      </c>
      <c r="K1304">
        <f t="shared" si="83"/>
        <v>-1.5425061682391571E-2</v>
      </c>
      <c r="L1304">
        <f t="shared" si="81"/>
        <v>3.8397464349789585E-3</v>
      </c>
    </row>
    <row r="1305" spans="4:12" x14ac:dyDescent="0.25">
      <c r="D1305" s="3">
        <v>1</v>
      </c>
      <c r="I1305">
        <f t="shared" si="82"/>
        <v>-0.2489290813898144</v>
      </c>
      <c r="J1305">
        <f t="shared" si="80"/>
        <v>6.1965687561576839E-2</v>
      </c>
      <c r="K1305">
        <f t="shared" si="83"/>
        <v>-1.5425061682391571E-2</v>
      </c>
      <c r="L1305">
        <f t="shared" si="81"/>
        <v>3.8397464349789585E-3</v>
      </c>
    </row>
    <row r="1306" spans="4:12" x14ac:dyDescent="0.25">
      <c r="D1306" s="2">
        <v>1</v>
      </c>
      <c r="I1306">
        <f t="shared" si="82"/>
        <v>-0.2489290813898144</v>
      </c>
      <c r="J1306">
        <f t="shared" si="80"/>
        <v>6.1965687561576839E-2</v>
      </c>
      <c r="K1306">
        <f t="shared" si="83"/>
        <v>-1.5425061682391571E-2</v>
      </c>
      <c r="L1306">
        <f t="shared" si="81"/>
        <v>3.8397464349789585E-3</v>
      </c>
    </row>
    <row r="1307" spans="4:12" x14ac:dyDescent="0.25">
      <c r="D1307" s="3">
        <v>1</v>
      </c>
      <c r="I1307">
        <f t="shared" si="82"/>
        <v>-0.2489290813898144</v>
      </c>
      <c r="J1307">
        <f t="shared" si="80"/>
        <v>6.1965687561576839E-2</v>
      </c>
      <c r="K1307">
        <f t="shared" si="83"/>
        <v>-1.5425061682391571E-2</v>
      </c>
      <c r="L1307">
        <f t="shared" si="81"/>
        <v>3.8397464349789585E-3</v>
      </c>
    </row>
    <row r="1308" spans="4:12" x14ac:dyDescent="0.25">
      <c r="D1308" s="2">
        <v>1</v>
      </c>
      <c r="I1308">
        <f t="shared" si="82"/>
        <v>-0.2489290813898144</v>
      </c>
      <c r="J1308">
        <f t="shared" si="80"/>
        <v>6.1965687561576839E-2</v>
      </c>
      <c r="K1308">
        <f t="shared" si="83"/>
        <v>-1.5425061682391571E-2</v>
      </c>
      <c r="L1308">
        <f t="shared" si="81"/>
        <v>3.8397464349789585E-3</v>
      </c>
    </row>
    <row r="1309" spans="4:12" x14ac:dyDescent="0.25">
      <c r="D1309" s="3">
        <v>1</v>
      </c>
      <c r="I1309">
        <f t="shared" si="82"/>
        <v>-0.2489290813898144</v>
      </c>
      <c r="J1309">
        <f t="shared" si="80"/>
        <v>6.1965687561576839E-2</v>
      </c>
      <c r="K1309">
        <f t="shared" si="83"/>
        <v>-1.5425061682391571E-2</v>
      </c>
      <c r="L1309">
        <f t="shared" si="81"/>
        <v>3.8397464349789585E-3</v>
      </c>
    </row>
    <row r="1310" spans="4:12" x14ac:dyDescent="0.25">
      <c r="D1310" s="2">
        <v>1</v>
      </c>
      <c r="I1310">
        <f t="shared" si="82"/>
        <v>-0.2489290813898144</v>
      </c>
      <c r="J1310">
        <f t="shared" si="80"/>
        <v>6.1965687561576839E-2</v>
      </c>
      <c r="K1310">
        <f t="shared" si="83"/>
        <v>-1.5425061682391571E-2</v>
      </c>
      <c r="L1310">
        <f t="shared" si="81"/>
        <v>3.8397464349789585E-3</v>
      </c>
    </row>
    <row r="1311" spans="4:12" x14ac:dyDescent="0.25">
      <c r="D1311" s="3">
        <v>1</v>
      </c>
      <c r="I1311">
        <f t="shared" si="82"/>
        <v>-0.2489290813898144</v>
      </c>
      <c r="J1311">
        <f t="shared" si="80"/>
        <v>6.1965687561576839E-2</v>
      </c>
      <c r="K1311">
        <f t="shared" si="83"/>
        <v>-1.5425061682391571E-2</v>
      </c>
      <c r="L1311">
        <f t="shared" si="81"/>
        <v>3.8397464349789585E-3</v>
      </c>
    </row>
    <row r="1312" spans="4:12" x14ac:dyDescent="0.25">
      <c r="D1312" s="2">
        <v>1</v>
      </c>
      <c r="I1312">
        <f t="shared" si="82"/>
        <v>-0.2489290813898144</v>
      </c>
      <c r="J1312">
        <f t="shared" si="80"/>
        <v>6.1965687561576839E-2</v>
      </c>
      <c r="K1312">
        <f t="shared" si="83"/>
        <v>-1.5425061682391571E-2</v>
      </c>
      <c r="L1312">
        <f t="shared" si="81"/>
        <v>3.8397464349789585E-3</v>
      </c>
    </row>
    <row r="1313" spans="4:12" x14ac:dyDescent="0.25">
      <c r="D1313" s="3">
        <v>1</v>
      </c>
      <c r="I1313">
        <f t="shared" si="82"/>
        <v>-0.2489290813898144</v>
      </c>
      <c r="J1313">
        <f t="shared" si="80"/>
        <v>6.1965687561576839E-2</v>
      </c>
      <c r="K1313">
        <f t="shared" si="83"/>
        <v>-1.5425061682391571E-2</v>
      </c>
      <c r="L1313">
        <f t="shared" si="81"/>
        <v>3.8397464349789585E-3</v>
      </c>
    </row>
    <row r="1314" spans="4:12" x14ac:dyDescent="0.25">
      <c r="D1314" s="2">
        <v>1</v>
      </c>
      <c r="I1314">
        <f t="shared" si="82"/>
        <v>-0.2489290813898144</v>
      </c>
      <c r="J1314">
        <f t="shared" si="80"/>
        <v>6.1965687561576839E-2</v>
      </c>
      <c r="K1314">
        <f t="shared" si="83"/>
        <v>-1.5425061682391571E-2</v>
      </c>
      <c r="L1314">
        <f t="shared" si="81"/>
        <v>3.8397464349789585E-3</v>
      </c>
    </row>
    <row r="1315" spans="4:12" x14ac:dyDescent="0.25">
      <c r="D1315" s="2">
        <v>1</v>
      </c>
      <c r="I1315">
        <f t="shared" si="82"/>
        <v>-0.2489290813898144</v>
      </c>
      <c r="J1315">
        <f t="shared" si="80"/>
        <v>6.1965687561576839E-2</v>
      </c>
      <c r="K1315">
        <f t="shared" si="83"/>
        <v>-1.5425061682391571E-2</v>
      </c>
      <c r="L1315">
        <f t="shared" si="81"/>
        <v>3.8397464349789585E-3</v>
      </c>
    </row>
    <row r="1316" spans="4:12" x14ac:dyDescent="0.25">
      <c r="D1316" s="3">
        <v>1</v>
      </c>
      <c r="I1316">
        <f t="shared" si="82"/>
        <v>-0.2489290813898144</v>
      </c>
      <c r="J1316">
        <f t="shared" si="80"/>
        <v>6.1965687561576839E-2</v>
      </c>
      <c r="K1316">
        <f t="shared" si="83"/>
        <v>-1.5425061682391571E-2</v>
      </c>
      <c r="L1316">
        <f t="shared" si="81"/>
        <v>3.8397464349789585E-3</v>
      </c>
    </row>
    <row r="1317" spans="4:12" x14ac:dyDescent="0.25">
      <c r="D1317" s="2">
        <v>1</v>
      </c>
      <c r="I1317">
        <f t="shared" si="82"/>
        <v>-0.2489290813898144</v>
      </c>
      <c r="J1317">
        <f t="shared" si="80"/>
        <v>6.1965687561576839E-2</v>
      </c>
      <c r="K1317">
        <f t="shared" si="83"/>
        <v>-1.5425061682391571E-2</v>
      </c>
      <c r="L1317">
        <f t="shared" si="81"/>
        <v>3.8397464349789585E-3</v>
      </c>
    </row>
    <row r="1318" spans="4:12" x14ac:dyDescent="0.25">
      <c r="D1318" s="3">
        <v>1</v>
      </c>
      <c r="I1318">
        <f t="shared" si="82"/>
        <v>-0.2489290813898144</v>
      </c>
      <c r="J1318">
        <f t="shared" si="80"/>
        <v>6.1965687561576839E-2</v>
      </c>
      <c r="K1318">
        <f t="shared" si="83"/>
        <v>-1.5425061682391571E-2</v>
      </c>
      <c r="L1318">
        <f t="shared" si="81"/>
        <v>3.8397464349789585E-3</v>
      </c>
    </row>
    <row r="1319" spans="4:12" x14ac:dyDescent="0.25">
      <c r="D1319" s="2">
        <v>1</v>
      </c>
      <c r="I1319">
        <f t="shared" si="82"/>
        <v>-0.2489290813898144</v>
      </c>
      <c r="J1319">
        <f t="shared" si="80"/>
        <v>6.1965687561576839E-2</v>
      </c>
      <c r="K1319">
        <f t="shared" si="83"/>
        <v>-1.5425061682391571E-2</v>
      </c>
      <c r="L1319">
        <f t="shared" si="81"/>
        <v>3.8397464349789585E-3</v>
      </c>
    </row>
    <row r="1320" spans="4:12" x14ac:dyDescent="0.25">
      <c r="D1320" s="2">
        <v>1</v>
      </c>
      <c r="I1320">
        <f t="shared" si="82"/>
        <v>-0.2489290813898144</v>
      </c>
      <c r="J1320">
        <f t="shared" si="80"/>
        <v>6.1965687561576839E-2</v>
      </c>
      <c r="K1320">
        <f t="shared" si="83"/>
        <v>-1.5425061682391571E-2</v>
      </c>
      <c r="L1320">
        <f t="shared" si="81"/>
        <v>3.8397464349789585E-3</v>
      </c>
    </row>
    <row r="1321" spans="4:12" x14ac:dyDescent="0.25">
      <c r="D1321" s="3">
        <v>1</v>
      </c>
      <c r="I1321">
        <f t="shared" si="82"/>
        <v>-0.2489290813898144</v>
      </c>
      <c r="J1321">
        <f t="shared" si="80"/>
        <v>6.1965687561576839E-2</v>
      </c>
      <c r="K1321">
        <f t="shared" si="83"/>
        <v>-1.5425061682391571E-2</v>
      </c>
      <c r="L1321">
        <f t="shared" si="81"/>
        <v>3.8397464349789585E-3</v>
      </c>
    </row>
    <row r="1322" spans="4:12" x14ac:dyDescent="0.25">
      <c r="D1322" s="2">
        <v>1</v>
      </c>
      <c r="I1322">
        <f t="shared" si="82"/>
        <v>-0.2489290813898144</v>
      </c>
      <c r="J1322">
        <f t="shared" si="80"/>
        <v>6.1965687561576839E-2</v>
      </c>
      <c r="K1322">
        <f t="shared" si="83"/>
        <v>-1.5425061682391571E-2</v>
      </c>
      <c r="L1322">
        <f t="shared" si="81"/>
        <v>3.8397464349789585E-3</v>
      </c>
    </row>
    <row r="1323" spans="4:12" x14ac:dyDescent="0.25">
      <c r="D1323" s="3">
        <v>1</v>
      </c>
      <c r="I1323">
        <f t="shared" si="82"/>
        <v>-0.2489290813898144</v>
      </c>
      <c r="J1323">
        <f t="shared" si="80"/>
        <v>6.1965687561576839E-2</v>
      </c>
      <c r="K1323">
        <f t="shared" si="83"/>
        <v>-1.5425061682391571E-2</v>
      </c>
      <c r="L1323">
        <f t="shared" si="81"/>
        <v>3.8397464349789585E-3</v>
      </c>
    </row>
    <row r="1324" spans="4:12" x14ac:dyDescent="0.25">
      <c r="D1324" s="2">
        <v>1</v>
      </c>
      <c r="I1324">
        <f t="shared" si="82"/>
        <v>-0.2489290813898144</v>
      </c>
      <c r="J1324">
        <f t="shared" si="80"/>
        <v>6.1965687561576839E-2</v>
      </c>
      <c r="K1324">
        <f t="shared" si="83"/>
        <v>-1.5425061682391571E-2</v>
      </c>
      <c r="L1324">
        <f t="shared" si="81"/>
        <v>3.8397464349789585E-3</v>
      </c>
    </row>
    <row r="1325" spans="4:12" x14ac:dyDescent="0.25">
      <c r="D1325" s="3">
        <v>1</v>
      </c>
      <c r="I1325">
        <f t="shared" si="82"/>
        <v>-0.2489290813898144</v>
      </c>
      <c r="J1325">
        <f t="shared" si="80"/>
        <v>6.1965687561576839E-2</v>
      </c>
      <c r="K1325">
        <f t="shared" si="83"/>
        <v>-1.5425061682391571E-2</v>
      </c>
      <c r="L1325">
        <f t="shared" si="81"/>
        <v>3.8397464349789585E-3</v>
      </c>
    </row>
    <row r="1326" spans="4:12" x14ac:dyDescent="0.25">
      <c r="D1326" s="2">
        <v>1</v>
      </c>
      <c r="I1326">
        <f t="shared" si="82"/>
        <v>-0.2489290813898144</v>
      </c>
      <c r="J1326">
        <f t="shared" si="80"/>
        <v>6.1965687561576839E-2</v>
      </c>
      <c r="K1326">
        <f t="shared" si="83"/>
        <v>-1.5425061682391571E-2</v>
      </c>
      <c r="L1326">
        <f t="shared" si="81"/>
        <v>3.8397464349789585E-3</v>
      </c>
    </row>
    <row r="1327" spans="4:12" x14ac:dyDescent="0.25">
      <c r="D1327" s="3">
        <v>1</v>
      </c>
      <c r="I1327">
        <f t="shared" si="82"/>
        <v>-0.2489290813898144</v>
      </c>
      <c r="J1327">
        <f t="shared" si="80"/>
        <v>6.1965687561576839E-2</v>
      </c>
      <c r="K1327">
        <f t="shared" si="83"/>
        <v>-1.5425061682391571E-2</v>
      </c>
      <c r="L1327">
        <f t="shared" si="81"/>
        <v>3.8397464349789585E-3</v>
      </c>
    </row>
    <row r="1328" spans="4:12" x14ac:dyDescent="0.25">
      <c r="D1328" s="2">
        <v>1</v>
      </c>
      <c r="I1328">
        <f t="shared" si="82"/>
        <v>-0.2489290813898144</v>
      </c>
      <c r="J1328">
        <f t="shared" si="80"/>
        <v>6.1965687561576839E-2</v>
      </c>
      <c r="K1328">
        <f t="shared" si="83"/>
        <v>-1.5425061682391571E-2</v>
      </c>
      <c r="L1328">
        <f t="shared" si="81"/>
        <v>3.8397464349789585E-3</v>
      </c>
    </row>
    <row r="1329" spans="4:12" x14ac:dyDescent="0.25">
      <c r="D1329" s="3">
        <v>1</v>
      </c>
      <c r="I1329">
        <f t="shared" si="82"/>
        <v>-0.2489290813898144</v>
      </c>
      <c r="J1329">
        <f t="shared" si="80"/>
        <v>6.1965687561576839E-2</v>
      </c>
      <c r="K1329">
        <f t="shared" si="83"/>
        <v>-1.5425061682391571E-2</v>
      </c>
      <c r="L1329">
        <f t="shared" si="81"/>
        <v>3.8397464349789585E-3</v>
      </c>
    </row>
    <row r="1330" spans="4:12" x14ac:dyDescent="0.25">
      <c r="D1330" s="2">
        <v>1</v>
      </c>
      <c r="I1330">
        <f t="shared" si="82"/>
        <v>-0.2489290813898144</v>
      </c>
      <c r="J1330">
        <f t="shared" si="80"/>
        <v>6.1965687561576839E-2</v>
      </c>
      <c r="K1330">
        <f t="shared" si="83"/>
        <v>-1.5425061682391571E-2</v>
      </c>
      <c r="L1330">
        <f t="shared" si="81"/>
        <v>3.8397464349789585E-3</v>
      </c>
    </row>
    <row r="1331" spans="4:12" x14ac:dyDescent="0.25">
      <c r="D1331" s="3">
        <v>1</v>
      </c>
      <c r="I1331">
        <f t="shared" si="82"/>
        <v>-0.2489290813898144</v>
      </c>
      <c r="J1331">
        <f t="shared" si="80"/>
        <v>6.1965687561576839E-2</v>
      </c>
      <c r="K1331">
        <f t="shared" si="83"/>
        <v>-1.5425061682391571E-2</v>
      </c>
      <c r="L1331">
        <f t="shared" si="81"/>
        <v>3.8397464349789585E-3</v>
      </c>
    </row>
    <row r="1332" spans="4:12" x14ac:dyDescent="0.25">
      <c r="D1332" s="3">
        <v>1</v>
      </c>
      <c r="I1332">
        <f t="shared" si="82"/>
        <v>-0.2489290813898144</v>
      </c>
      <c r="J1332">
        <f t="shared" si="80"/>
        <v>6.1965687561576839E-2</v>
      </c>
      <c r="K1332">
        <f t="shared" si="83"/>
        <v>-1.5425061682391571E-2</v>
      </c>
      <c r="L1332">
        <f t="shared" si="81"/>
        <v>3.8397464349789585E-3</v>
      </c>
    </row>
    <row r="1333" spans="4:12" x14ac:dyDescent="0.25">
      <c r="D1333" s="2">
        <v>1</v>
      </c>
      <c r="I1333">
        <f t="shared" si="82"/>
        <v>-0.2489290813898144</v>
      </c>
      <c r="J1333">
        <f t="shared" si="80"/>
        <v>6.1965687561576839E-2</v>
      </c>
      <c r="K1333">
        <f t="shared" si="83"/>
        <v>-1.5425061682391571E-2</v>
      </c>
      <c r="L1333">
        <f t="shared" si="81"/>
        <v>3.8397464349789585E-3</v>
      </c>
    </row>
    <row r="1334" spans="4:12" x14ac:dyDescent="0.25">
      <c r="D1334" s="3">
        <v>1</v>
      </c>
      <c r="I1334">
        <f t="shared" si="82"/>
        <v>-0.2489290813898144</v>
      </c>
      <c r="J1334">
        <f t="shared" si="80"/>
        <v>6.1965687561576839E-2</v>
      </c>
      <c r="K1334">
        <f t="shared" si="83"/>
        <v>-1.5425061682391571E-2</v>
      </c>
      <c r="L1334">
        <f t="shared" si="81"/>
        <v>3.8397464349789585E-3</v>
      </c>
    </row>
    <row r="1335" spans="4:12" x14ac:dyDescent="0.25">
      <c r="D1335" s="2">
        <v>1</v>
      </c>
      <c r="I1335">
        <f t="shared" si="82"/>
        <v>-0.2489290813898144</v>
      </c>
      <c r="J1335">
        <f t="shared" si="80"/>
        <v>6.1965687561576839E-2</v>
      </c>
      <c r="K1335">
        <f t="shared" si="83"/>
        <v>-1.5425061682391571E-2</v>
      </c>
      <c r="L1335">
        <f t="shared" si="81"/>
        <v>3.8397464349789585E-3</v>
      </c>
    </row>
    <row r="1336" spans="4:12" x14ac:dyDescent="0.25">
      <c r="D1336" s="3">
        <v>1</v>
      </c>
      <c r="I1336">
        <f t="shared" si="82"/>
        <v>-0.2489290813898144</v>
      </c>
      <c r="J1336">
        <f t="shared" si="80"/>
        <v>6.1965687561576839E-2</v>
      </c>
      <c r="K1336">
        <f t="shared" si="83"/>
        <v>-1.5425061682391571E-2</v>
      </c>
      <c r="L1336">
        <f t="shared" si="81"/>
        <v>3.8397464349789585E-3</v>
      </c>
    </row>
    <row r="1337" spans="4:12" x14ac:dyDescent="0.25">
      <c r="D1337" s="2">
        <v>1</v>
      </c>
      <c r="I1337">
        <f t="shared" si="82"/>
        <v>-0.2489290813898144</v>
      </c>
      <c r="J1337">
        <f t="shared" si="80"/>
        <v>6.1965687561576839E-2</v>
      </c>
      <c r="K1337">
        <f t="shared" si="83"/>
        <v>-1.5425061682391571E-2</v>
      </c>
      <c r="L1337">
        <f t="shared" si="81"/>
        <v>3.8397464349789585E-3</v>
      </c>
    </row>
    <row r="1338" spans="4:12" x14ac:dyDescent="0.25">
      <c r="D1338" s="3">
        <v>1</v>
      </c>
      <c r="I1338">
        <f t="shared" si="82"/>
        <v>-0.2489290813898144</v>
      </c>
      <c r="J1338">
        <f t="shared" si="80"/>
        <v>6.1965687561576839E-2</v>
      </c>
      <c r="K1338">
        <f t="shared" si="83"/>
        <v>-1.5425061682391571E-2</v>
      </c>
      <c r="L1338">
        <f t="shared" si="81"/>
        <v>3.8397464349789585E-3</v>
      </c>
    </row>
    <row r="1339" spans="4:12" x14ac:dyDescent="0.25">
      <c r="D1339" s="2">
        <v>1</v>
      </c>
      <c r="I1339">
        <f t="shared" si="82"/>
        <v>-0.2489290813898144</v>
      </c>
      <c r="J1339">
        <f t="shared" si="80"/>
        <v>6.1965687561576839E-2</v>
      </c>
      <c r="K1339">
        <f t="shared" si="83"/>
        <v>-1.5425061682391571E-2</v>
      </c>
      <c r="L1339">
        <f t="shared" si="81"/>
        <v>3.8397464349789585E-3</v>
      </c>
    </row>
    <row r="1340" spans="4:12" x14ac:dyDescent="0.25">
      <c r="D1340" s="2">
        <v>1</v>
      </c>
      <c r="I1340">
        <f t="shared" si="82"/>
        <v>-0.2489290813898144</v>
      </c>
      <c r="J1340">
        <f t="shared" si="80"/>
        <v>6.1965687561576839E-2</v>
      </c>
      <c r="K1340">
        <f t="shared" si="83"/>
        <v>-1.5425061682391571E-2</v>
      </c>
      <c r="L1340">
        <f t="shared" si="81"/>
        <v>3.8397464349789585E-3</v>
      </c>
    </row>
    <row r="1341" spans="4:12" x14ac:dyDescent="0.25">
      <c r="D1341" s="3">
        <v>1</v>
      </c>
      <c r="I1341">
        <f t="shared" si="82"/>
        <v>-0.2489290813898144</v>
      </c>
      <c r="J1341">
        <f t="shared" si="80"/>
        <v>6.1965687561576839E-2</v>
      </c>
      <c r="K1341">
        <f t="shared" si="83"/>
        <v>-1.5425061682391571E-2</v>
      </c>
      <c r="L1341">
        <f t="shared" si="81"/>
        <v>3.8397464349789585E-3</v>
      </c>
    </row>
    <row r="1342" spans="4:12" x14ac:dyDescent="0.25">
      <c r="D1342" s="2">
        <v>1</v>
      </c>
      <c r="I1342">
        <f t="shared" si="82"/>
        <v>-0.2489290813898144</v>
      </c>
      <c r="J1342">
        <f t="shared" si="80"/>
        <v>6.1965687561576839E-2</v>
      </c>
      <c r="K1342">
        <f t="shared" si="83"/>
        <v>-1.5425061682391571E-2</v>
      </c>
      <c r="L1342">
        <f t="shared" si="81"/>
        <v>3.8397464349789585E-3</v>
      </c>
    </row>
    <row r="1343" spans="4:12" x14ac:dyDescent="0.25">
      <c r="D1343" s="3">
        <v>1</v>
      </c>
      <c r="I1343">
        <f t="shared" si="82"/>
        <v>-0.2489290813898144</v>
      </c>
      <c r="J1343">
        <f t="shared" si="80"/>
        <v>6.1965687561576839E-2</v>
      </c>
      <c r="K1343">
        <f t="shared" si="83"/>
        <v>-1.5425061682391571E-2</v>
      </c>
      <c r="L1343">
        <f t="shared" si="81"/>
        <v>3.8397464349789585E-3</v>
      </c>
    </row>
    <row r="1344" spans="4:12" x14ac:dyDescent="0.25">
      <c r="D1344" s="2">
        <v>1</v>
      </c>
      <c r="I1344">
        <f t="shared" si="82"/>
        <v>-0.2489290813898144</v>
      </c>
      <c r="J1344">
        <f t="shared" si="80"/>
        <v>6.1965687561576839E-2</v>
      </c>
      <c r="K1344">
        <f t="shared" si="83"/>
        <v>-1.5425061682391571E-2</v>
      </c>
      <c r="L1344">
        <f t="shared" si="81"/>
        <v>3.8397464349789585E-3</v>
      </c>
    </row>
    <row r="1345" spans="4:12" x14ac:dyDescent="0.25">
      <c r="D1345" s="3">
        <v>1</v>
      </c>
      <c r="I1345">
        <f t="shared" si="82"/>
        <v>-0.2489290813898144</v>
      </c>
      <c r="J1345">
        <f t="shared" si="80"/>
        <v>6.1965687561576839E-2</v>
      </c>
      <c r="K1345">
        <f t="shared" si="83"/>
        <v>-1.5425061682391571E-2</v>
      </c>
      <c r="L1345">
        <f t="shared" si="81"/>
        <v>3.8397464349789585E-3</v>
      </c>
    </row>
    <row r="1346" spans="4:12" x14ac:dyDescent="0.25">
      <c r="D1346" s="2">
        <v>1</v>
      </c>
      <c r="I1346">
        <f t="shared" si="82"/>
        <v>-0.2489290813898144</v>
      </c>
      <c r="J1346">
        <f t="shared" si="80"/>
        <v>6.1965687561576839E-2</v>
      </c>
      <c r="K1346">
        <f t="shared" si="83"/>
        <v>-1.5425061682391571E-2</v>
      </c>
      <c r="L1346">
        <f t="shared" si="81"/>
        <v>3.8397464349789585E-3</v>
      </c>
    </row>
    <row r="1347" spans="4:12" x14ac:dyDescent="0.25">
      <c r="D1347" s="3">
        <v>1</v>
      </c>
      <c r="I1347">
        <f t="shared" si="82"/>
        <v>-0.2489290813898144</v>
      </c>
      <c r="J1347">
        <f t="shared" si="80"/>
        <v>6.1965687561576839E-2</v>
      </c>
      <c r="K1347">
        <f t="shared" si="83"/>
        <v>-1.5425061682391571E-2</v>
      </c>
      <c r="L1347">
        <f t="shared" si="81"/>
        <v>3.8397464349789585E-3</v>
      </c>
    </row>
    <row r="1348" spans="4:12" x14ac:dyDescent="0.25">
      <c r="D1348" s="2">
        <v>1</v>
      </c>
      <c r="I1348">
        <f t="shared" si="82"/>
        <v>-0.2489290813898144</v>
      </c>
      <c r="J1348">
        <f t="shared" ref="J1348:J1411" si="84">I1348^2</f>
        <v>6.1965687561576839E-2</v>
      </c>
      <c r="K1348">
        <f t="shared" si="83"/>
        <v>-1.5425061682391571E-2</v>
      </c>
      <c r="L1348">
        <f t="shared" ref="L1348:L1411" si="85">I1348^4</f>
        <v>3.8397464349789585E-3</v>
      </c>
    </row>
    <row r="1349" spans="4:12" x14ac:dyDescent="0.25">
      <c r="D1349" s="3">
        <v>1</v>
      </c>
      <c r="I1349">
        <f t="shared" ref="I1349:I1412" si="86">D1349-G$3</f>
        <v>-0.2489290813898144</v>
      </c>
      <c r="J1349">
        <f t="shared" si="84"/>
        <v>6.1965687561576839E-2</v>
      </c>
      <c r="K1349">
        <f t="shared" ref="K1349:K1412" si="87">I1349^3</f>
        <v>-1.5425061682391571E-2</v>
      </c>
      <c r="L1349">
        <f t="shared" si="85"/>
        <v>3.8397464349789585E-3</v>
      </c>
    </row>
    <row r="1350" spans="4:12" x14ac:dyDescent="0.25">
      <c r="D1350" s="2">
        <v>1</v>
      </c>
      <c r="I1350">
        <f t="shared" si="86"/>
        <v>-0.2489290813898144</v>
      </c>
      <c r="J1350">
        <f t="shared" si="84"/>
        <v>6.1965687561576839E-2</v>
      </c>
      <c r="K1350">
        <f t="shared" si="87"/>
        <v>-1.5425061682391571E-2</v>
      </c>
      <c r="L1350">
        <f t="shared" si="85"/>
        <v>3.8397464349789585E-3</v>
      </c>
    </row>
    <row r="1351" spans="4:12" x14ac:dyDescent="0.25">
      <c r="D1351" s="3">
        <v>1</v>
      </c>
      <c r="I1351">
        <f t="shared" si="86"/>
        <v>-0.2489290813898144</v>
      </c>
      <c r="J1351">
        <f t="shared" si="84"/>
        <v>6.1965687561576839E-2</v>
      </c>
      <c r="K1351">
        <f t="shared" si="87"/>
        <v>-1.5425061682391571E-2</v>
      </c>
      <c r="L1351">
        <f t="shared" si="85"/>
        <v>3.8397464349789585E-3</v>
      </c>
    </row>
    <row r="1352" spans="4:12" x14ac:dyDescent="0.25">
      <c r="D1352" s="2">
        <v>1</v>
      </c>
      <c r="I1352">
        <f t="shared" si="86"/>
        <v>-0.2489290813898144</v>
      </c>
      <c r="J1352">
        <f t="shared" si="84"/>
        <v>6.1965687561576839E-2</v>
      </c>
      <c r="K1352">
        <f t="shared" si="87"/>
        <v>-1.5425061682391571E-2</v>
      </c>
      <c r="L1352">
        <f t="shared" si="85"/>
        <v>3.8397464349789585E-3</v>
      </c>
    </row>
    <row r="1353" spans="4:12" x14ac:dyDescent="0.25">
      <c r="D1353" s="2">
        <v>1</v>
      </c>
      <c r="I1353">
        <f t="shared" si="86"/>
        <v>-0.2489290813898144</v>
      </c>
      <c r="J1353">
        <f t="shared" si="84"/>
        <v>6.1965687561576839E-2</v>
      </c>
      <c r="K1353">
        <f t="shared" si="87"/>
        <v>-1.5425061682391571E-2</v>
      </c>
      <c r="L1353">
        <f t="shared" si="85"/>
        <v>3.8397464349789585E-3</v>
      </c>
    </row>
    <row r="1354" spans="4:12" x14ac:dyDescent="0.25">
      <c r="D1354" s="3">
        <v>1</v>
      </c>
      <c r="I1354">
        <f t="shared" si="86"/>
        <v>-0.2489290813898144</v>
      </c>
      <c r="J1354">
        <f t="shared" si="84"/>
        <v>6.1965687561576839E-2</v>
      </c>
      <c r="K1354">
        <f t="shared" si="87"/>
        <v>-1.5425061682391571E-2</v>
      </c>
      <c r="L1354">
        <f t="shared" si="85"/>
        <v>3.8397464349789585E-3</v>
      </c>
    </row>
    <row r="1355" spans="4:12" x14ac:dyDescent="0.25">
      <c r="D1355" s="2">
        <v>1</v>
      </c>
      <c r="I1355">
        <f t="shared" si="86"/>
        <v>-0.2489290813898144</v>
      </c>
      <c r="J1355">
        <f t="shared" si="84"/>
        <v>6.1965687561576839E-2</v>
      </c>
      <c r="K1355">
        <f t="shared" si="87"/>
        <v>-1.5425061682391571E-2</v>
      </c>
      <c r="L1355">
        <f t="shared" si="85"/>
        <v>3.8397464349789585E-3</v>
      </c>
    </row>
    <row r="1356" spans="4:12" x14ac:dyDescent="0.25">
      <c r="D1356" s="3">
        <v>1</v>
      </c>
      <c r="I1356">
        <f t="shared" si="86"/>
        <v>-0.2489290813898144</v>
      </c>
      <c r="J1356">
        <f t="shared" si="84"/>
        <v>6.1965687561576839E-2</v>
      </c>
      <c r="K1356">
        <f t="shared" si="87"/>
        <v>-1.5425061682391571E-2</v>
      </c>
      <c r="L1356">
        <f t="shared" si="85"/>
        <v>3.8397464349789585E-3</v>
      </c>
    </row>
    <row r="1357" spans="4:12" x14ac:dyDescent="0.25">
      <c r="D1357" s="2">
        <v>1</v>
      </c>
      <c r="I1357">
        <f t="shared" si="86"/>
        <v>-0.2489290813898144</v>
      </c>
      <c r="J1357">
        <f t="shared" si="84"/>
        <v>6.1965687561576839E-2</v>
      </c>
      <c r="K1357">
        <f t="shared" si="87"/>
        <v>-1.5425061682391571E-2</v>
      </c>
      <c r="L1357">
        <f t="shared" si="85"/>
        <v>3.8397464349789585E-3</v>
      </c>
    </row>
    <row r="1358" spans="4:12" x14ac:dyDescent="0.25">
      <c r="D1358" s="2">
        <v>1</v>
      </c>
      <c r="I1358">
        <f t="shared" si="86"/>
        <v>-0.2489290813898144</v>
      </c>
      <c r="J1358">
        <f t="shared" si="84"/>
        <v>6.1965687561576839E-2</v>
      </c>
      <c r="K1358">
        <f t="shared" si="87"/>
        <v>-1.5425061682391571E-2</v>
      </c>
      <c r="L1358">
        <f t="shared" si="85"/>
        <v>3.8397464349789585E-3</v>
      </c>
    </row>
    <row r="1359" spans="4:12" x14ac:dyDescent="0.25">
      <c r="D1359" s="3">
        <v>1</v>
      </c>
      <c r="I1359">
        <f t="shared" si="86"/>
        <v>-0.2489290813898144</v>
      </c>
      <c r="J1359">
        <f t="shared" si="84"/>
        <v>6.1965687561576839E-2</v>
      </c>
      <c r="K1359">
        <f t="shared" si="87"/>
        <v>-1.5425061682391571E-2</v>
      </c>
      <c r="L1359">
        <f t="shared" si="85"/>
        <v>3.8397464349789585E-3</v>
      </c>
    </row>
    <row r="1360" spans="4:12" x14ac:dyDescent="0.25">
      <c r="D1360" s="2">
        <v>1</v>
      </c>
      <c r="I1360">
        <f t="shared" si="86"/>
        <v>-0.2489290813898144</v>
      </c>
      <c r="J1360">
        <f t="shared" si="84"/>
        <v>6.1965687561576839E-2</v>
      </c>
      <c r="K1360">
        <f t="shared" si="87"/>
        <v>-1.5425061682391571E-2</v>
      </c>
      <c r="L1360">
        <f t="shared" si="85"/>
        <v>3.8397464349789585E-3</v>
      </c>
    </row>
    <row r="1361" spans="4:12" x14ac:dyDescent="0.25">
      <c r="D1361" s="3">
        <v>1</v>
      </c>
      <c r="I1361">
        <f t="shared" si="86"/>
        <v>-0.2489290813898144</v>
      </c>
      <c r="J1361">
        <f t="shared" si="84"/>
        <v>6.1965687561576839E-2</v>
      </c>
      <c r="K1361">
        <f t="shared" si="87"/>
        <v>-1.5425061682391571E-2</v>
      </c>
      <c r="L1361">
        <f t="shared" si="85"/>
        <v>3.8397464349789585E-3</v>
      </c>
    </row>
    <row r="1362" spans="4:12" x14ac:dyDescent="0.25">
      <c r="D1362" s="2">
        <v>1</v>
      </c>
      <c r="I1362">
        <f t="shared" si="86"/>
        <v>-0.2489290813898144</v>
      </c>
      <c r="J1362">
        <f t="shared" si="84"/>
        <v>6.1965687561576839E-2</v>
      </c>
      <c r="K1362">
        <f t="shared" si="87"/>
        <v>-1.5425061682391571E-2</v>
      </c>
      <c r="L1362">
        <f t="shared" si="85"/>
        <v>3.8397464349789585E-3</v>
      </c>
    </row>
    <row r="1363" spans="4:12" x14ac:dyDescent="0.25">
      <c r="D1363" s="3">
        <v>1</v>
      </c>
      <c r="I1363">
        <f t="shared" si="86"/>
        <v>-0.2489290813898144</v>
      </c>
      <c r="J1363">
        <f t="shared" si="84"/>
        <v>6.1965687561576839E-2</v>
      </c>
      <c r="K1363">
        <f t="shared" si="87"/>
        <v>-1.5425061682391571E-2</v>
      </c>
      <c r="L1363">
        <f t="shared" si="85"/>
        <v>3.8397464349789585E-3</v>
      </c>
    </row>
    <row r="1364" spans="4:12" x14ac:dyDescent="0.25">
      <c r="D1364" s="2">
        <v>1</v>
      </c>
      <c r="I1364">
        <f t="shared" si="86"/>
        <v>-0.2489290813898144</v>
      </c>
      <c r="J1364">
        <f t="shared" si="84"/>
        <v>6.1965687561576839E-2</v>
      </c>
      <c r="K1364">
        <f t="shared" si="87"/>
        <v>-1.5425061682391571E-2</v>
      </c>
      <c r="L1364">
        <f t="shared" si="85"/>
        <v>3.8397464349789585E-3</v>
      </c>
    </row>
    <row r="1365" spans="4:12" x14ac:dyDescent="0.25">
      <c r="D1365" s="2">
        <v>1</v>
      </c>
      <c r="I1365">
        <f t="shared" si="86"/>
        <v>-0.2489290813898144</v>
      </c>
      <c r="J1365">
        <f t="shared" si="84"/>
        <v>6.1965687561576839E-2</v>
      </c>
      <c r="K1365">
        <f t="shared" si="87"/>
        <v>-1.5425061682391571E-2</v>
      </c>
      <c r="L1365">
        <f t="shared" si="85"/>
        <v>3.8397464349789585E-3</v>
      </c>
    </row>
    <row r="1366" spans="4:12" x14ac:dyDescent="0.25">
      <c r="D1366" s="3">
        <v>1</v>
      </c>
      <c r="I1366">
        <f t="shared" si="86"/>
        <v>-0.2489290813898144</v>
      </c>
      <c r="J1366">
        <f t="shared" si="84"/>
        <v>6.1965687561576839E-2</v>
      </c>
      <c r="K1366">
        <f t="shared" si="87"/>
        <v>-1.5425061682391571E-2</v>
      </c>
      <c r="L1366">
        <f t="shared" si="85"/>
        <v>3.8397464349789585E-3</v>
      </c>
    </row>
    <row r="1367" spans="4:12" x14ac:dyDescent="0.25">
      <c r="D1367" s="2">
        <v>1</v>
      </c>
      <c r="I1367">
        <f t="shared" si="86"/>
        <v>-0.2489290813898144</v>
      </c>
      <c r="J1367">
        <f t="shared" si="84"/>
        <v>6.1965687561576839E-2</v>
      </c>
      <c r="K1367">
        <f t="shared" si="87"/>
        <v>-1.5425061682391571E-2</v>
      </c>
      <c r="L1367">
        <f t="shared" si="85"/>
        <v>3.8397464349789585E-3</v>
      </c>
    </row>
    <row r="1368" spans="4:12" x14ac:dyDescent="0.25">
      <c r="D1368" s="3">
        <v>1</v>
      </c>
      <c r="I1368">
        <f t="shared" si="86"/>
        <v>-0.2489290813898144</v>
      </c>
      <c r="J1368">
        <f t="shared" si="84"/>
        <v>6.1965687561576839E-2</v>
      </c>
      <c r="K1368">
        <f t="shared" si="87"/>
        <v>-1.5425061682391571E-2</v>
      </c>
      <c r="L1368">
        <f t="shared" si="85"/>
        <v>3.8397464349789585E-3</v>
      </c>
    </row>
    <row r="1369" spans="4:12" x14ac:dyDescent="0.25">
      <c r="D1369" s="2">
        <v>1</v>
      </c>
      <c r="I1369">
        <f t="shared" si="86"/>
        <v>-0.2489290813898144</v>
      </c>
      <c r="J1369">
        <f t="shared" si="84"/>
        <v>6.1965687561576839E-2</v>
      </c>
      <c r="K1369">
        <f t="shared" si="87"/>
        <v>-1.5425061682391571E-2</v>
      </c>
      <c r="L1369">
        <f t="shared" si="85"/>
        <v>3.8397464349789585E-3</v>
      </c>
    </row>
    <row r="1370" spans="4:12" x14ac:dyDescent="0.25">
      <c r="D1370" s="3">
        <v>1</v>
      </c>
      <c r="I1370">
        <f t="shared" si="86"/>
        <v>-0.2489290813898144</v>
      </c>
      <c r="J1370">
        <f t="shared" si="84"/>
        <v>6.1965687561576839E-2</v>
      </c>
      <c r="K1370">
        <f t="shared" si="87"/>
        <v>-1.5425061682391571E-2</v>
      </c>
      <c r="L1370">
        <f t="shared" si="85"/>
        <v>3.8397464349789585E-3</v>
      </c>
    </row>
    <row r="1371" spans="4:12" x14ac:dyDescent="0.25">
      <c r="D1371" s="2">
        <v>1</v>
      </c>
      <c r="I1371">
        <f t="shared" si="86"/>
        <v>-0.2489290813898144</v>
      </c>
      <c r="J1371">
        <f t="shared" si="84"/>
        <v>6.1965687561576839E-2</v>
      </c>
      <c r="K1371">
        <f t="shared" si="87"/>
        <v>-1.5425061682391571E-2</v>
      </c>
      <c r="L1371">
        <f t="shared" si="85"/>
        <v>3.8397464349789585E-3</v>
      </c>
    </row>
    <row r="1372" spans="4:12" x14ac:dyDescent="0.25">
      <c r="D1372" s="3">
        <v>1</v>
      </c>
      <c r="I1372">
        <f t="shared" si="86"/>
        <v>-0.2489290813898144</v>
      </c>
      <c r="J1372">
        <f t="shared" si="84"/>
        <v>6.1965687561576839E-2</v>
      </c>
      <c r="K1372">
        <f t="shared" si="87"/>
        <v>-1.5425061682391571E-2</v>
      </c>
      <c r="L1372">
        <f t="shared" si="85"/>
        <v>3.8397464349789585E-3</v>
      </c>
    </row>
    <row r="1373" spans="4:12" x14ac:dyDescent="0.25">
      <c r="D1373" s="2">
        <v>1</v>
      </c>
      <c r="I1373">
        <f t="shared" si="86"/>
        <v>-0.2489290813898144</v>
      </c>
      <c r="J1373">
        <f t="shared" si="84"/>
        <v>6.1965687561576839E-2</v>
      </c>
      <c r="K1373">
        <f t="shared" si="87"/>
        <v>-1.5425061682391571E-2</v>
      </c>
      <c r="L1373">
        <f t="shared" si="85"/>
        <v>3.8397464349789585E-3</v>
      </c>
    </row>
    <row r="1374" spans="4:12" x14ac:dyDescent="0.25">
      <c r="D1374" s="3">
        <v>1</v>
      </c>
      <c r="I1374">
        <f t="shared" si="86"/>
        <v>-0.2489290813898144</v>
      </c>
      <c r="J1374">
        <f t="shared" si="84"/>
        <v>6.1965687561576839E-2</v>
      </c>
      <c r="K1374">
        <f t="shared" si="87"/>
        <v>-1.5425061682391571E-2</v>
      </c>
      <c r="L1374">
        <f t="shared" si="85"/>
        <v>3.8397464349789585E-3</v>
      </c>
    </row>
    <row r="1375" spans="4:12" x14ac:dyDescent="0.25">
      <c r="D1375" s="2">
        <v>1</v>
      </c>
      <c r="I1375">
        <f t="shared" si="86"/>
        <v>-0.2489290813898144</v>
      </c>
      <c r="J1375">
        <f t="shared" si="84"/>
        <v>6.1965687561576839E-2</v>
      </c>
      <c r="K1375">
        <f t="shared" si="87"/>
        <v>-1.5425061682391571E-2</v>
      </c>
      <c r="L1375">
        <f t="shared" si="85"/>
        <v>3.8397464349789585E-3</v>
      </c>
    </row>
    <row r="1376" spans="4:12" x14ac:dyDescent="0.25">
      <c r="D1376" s="3">
        <v>1</v>
      </c>
      <c r="I1376">
        <f t="shared" si="86"/>
        <v>-0.2489290813898144</v>
      </c>
      <c r="J1376">
        <f t="shared" si="84"/>
        <v>6.1965687561576839E-2</v>
      </c>
      <c r="K1376">
        <f t="shared" si="87"/>
        <v>-1.5425061682391571E-2</v>
      </c>
      <c r="L1376">
        <f t="shared" si="85"/>
        <v>3.8397464349789585E-3</v>
      </c>
    </row>
    <row r="1377" spans="4:12" x14ac:dyDescent="0.25">
      <c r="D1377" s="2">
        <v>1</v>
      </c>
      <c r="I1377">
        <f t="shared" si="86"/>
        <v>-0.2489290813898144</v>
      </c>
      <c r="J1377">
        <f t="shared" si="84"/>
        <v>6.1965687561576839E-2</v>
      </c>
      <c r="K1377">
        <f t="shared" si="87"/>
        <v>-1.5425061682391571E-2</v>
      </c>
      <c r="L1377">
        <f t="shared" si="85"/>
        <v>3.8397464349789585E-3</v>
      </c>
    </row>
    <row r="1378" spans="4:12" x14ac:dyDescent="0.25">
      <c r="D1378" s="3">
        <v>1</v>
      </c>
      <c r="I1378">
        <f t="shared" si="86"/>
        <v>-0.2489290813898144</v>
      </c>
      <c r="J1378">
        <f t="shared" si="84"/>
        <v>6.1965687561576839E-2</v>
      </c>
      <c r="K1378">
        <f t="shared" si="87"/>
        <v>-1.5425061682391571E-2</v>
      </c>
      <c r="L1378">
        <f t="shared" si="85"/>
        <v>3.8397464349789585E-3</v>
      </c>
    </row>
    <row r="1379" spans="4:12" x14ac:dyDescent="0.25">
      <c r="D1379" s="2">
        <v>1</v>
      </c>
      <c r="I1379">
        <f t="shared" si="86"/>
        <v>-0.2489290813898144</v>
      </c>
      <c r="J1379">
        <f t="shared" si="84"/>
        <v>6.1965687561576839E-2</v>
      </c>
      <c r="K1379">
        <f t="shared" si="87"/>
        <v>-1.5425061682391571E-2</v>
      </c>
      <c r="L1379">
        <f t="shared" si="85"/>
        <v>3.8397464349789585E-3</v>
      </c>
    </row>
    <row r="1380" spans="4:12" x14ac:dyDescent="0.25">
      <c r="D1380" s="3">
        <v>1</v>
      </c>
      <c r="I1380">
        <f t="shared" si="86"/>
        <v>-0.2489290813898144</v>
      </c>
      <c r="J1380">
        <f t="shared" si="84"/>
        <v>6.1965687561576839E-2</v>
      </c>
      <c r="K1380">
        <f t="shared" si="87"/>
        <v>-1.5425061682391571E-2</v>
      </c>
      <c r="L1380">
        <f t="shared" si="85"/>
        <v>3.8397464349789585E-3</v>
      </c>
    </row>
    <row r="1381" spans="4:12" x14ac:dyDescent="0.25">
      <c r="D1381" s="2">
        <v>1</v>
      </c>
      <c r="I1381">
        <f t="shared" si="86"/>
        <v>-0.2489290813898144</v>
      </c>
      <c r="J1381">
        <f t="shared" si="84"/>
        <v>6.1965687561576839E-2</v>
      </c>
      <c r="K1381">
        <f t="shared" si="87"/>
        <v>-1.5425061682391571E-2</v>
      </c>
      <c r="L1381">
        <f t="shared" si="85"/>
        <v>3.8397464349789585E-3</v>
      </c>
    </row>
    <row r="1382" spans="4:12" x14ac:dyDescent="0.25">
      <c r="D1382" s="3">
        <v>1</v>
      </c>
      <c r="I1382">
        <f t="shared" si="86"/>
        <v>-0.2489290813898144</v>
      </c>
      <c r="J1382">
        <f t="shared" si="84"/>
        <v>6.1965687561576839E-2</v>
      </c>
      <c r="K1382">
        <f t="shared" si="87"/>
        <v>-1.5425061682391571E-2</v>
      </c>
      <c r="L1382">
        <f t="shared" si="85"/>
        <v>3.8397464349789585E-3</v>
      </c>
    </row>
    <row r="1383" spans="4:12" x14ac:dyDescent="0.25">
      <c r="D1383" s="2">
        <v>1</v>
      </c>
      <c r="I1383">
        <f t="shared" si="86"/>
        <v>-0.2489290813898144</v>
      </c>
      <c r="J1383">
        <f t="shared" si="84"/>
        <v>6.1965687561576839E-2</v>
      </c>
      <c r="K1383">
        <f t="shared" si="87"/>
        <v>-1.5425061682391571E-2</v>
      </c>
      <c r="L1383">
        <f t="shared" si="85"/>
        <v>3.8397464349789585E-3</v>
      </c>
    </row>
    <row r="1384" spans="4:12" x14ac:dyDescent="0.25">
      <c r="D1384" s="3">
        <v>1</v>
      </c>
      <c r="I1384">
        <f t="shared" si="86"/>
        <v>-0.2489290813898144</v>
      </c>
      <c r="J1384">
        <f t="shared" si="84"/>
        <v>6.1965687561576839E-2</v>
      </c>
      <c r="K1384">
        <f t="shared" si="87"/>
        <v>-1.5425061682391571E-2</v>
      </c>
      <c r="L1384">
        <f t="shared" si="85"/>
        <v>3.8397464349789585E-3</v>
      </c>
    </row>
    <row r="1385" spans="4:12" x14ac:dyDescent="0.25">
      <c r="D1385" s="2">
        <v>1</v>
      </c>
      <c r="I1385">
        <f t="shared" si="86"/>
        <v>-0.2489290813898144</v>
      </c>
      <c r="J1385">
        <f t="shared" si="84"/>
        <v>6.1965687561576839E-2</v>
      </c>
      <c r="K1385">
        <f t="shared" si="87"/>
        <v>-1.5425061682391571E-2</v>
      </c>
      <c r="L1385">
        <f t="shared" si="85"/>
        <v>3.8397464349789585E-3</v>
      </c>
    </row>
    <row r="1386" spans="4:12" x14ac:dyDescent="0.25">
      <c r="D1386" s="3">
        <v>1</v>
      </c>
      <c r="I1386">
        <f t="shared" si="86"/>
        <v>-0.2489290813898144</v>
      </c>
      <c r="J1386">
        <f t="shared" si="84"/>
        <v>6.1965687561576839E-2</v>
      </c>
      <c r="K1386">
        <f t="shared" si="87"/>
        <v>-1.5425061682391571E-2</v>
      </c>
      <c r="L1386">
        <f t="shared" si="85"/>
        <v>3.8397464349789585E-3</v>
      </c>
    </row>
    <row r="1387" spans="4:12" x14ac:dyDescent="0.25">
      <c r="D1387" s="2">
        <v>1</v>
      </c>
      <c r="I1387">
        <f t="shared" si="86"/>
        <v>-0.2489290813898144</v>
      </c>
      <c r="J1387">
        <f t="shared" si="84"/>
        <v>6.1965687561576839E-2</v>
      </c>
      <c r="K1387">
        <f t="shared" si="87"/>
        <v>-1.5425061682391571E-2</v>
      </c>
      <c r="L1387">
        <f t="shared" si="85"/>
        <v>3.8397464349789585E-3</v>
      </c>
    </row>
    <row r="1388" spans="4:12" x14ac:dyDescent="0.25">
      <c r="D1388" s="3">
        <v>1</v>
      </c>
      <c r="I1388">
        <f t="shared" si="86"/>
        <v>-0.2489290813898144</v>
      </c>
      <c r="J1388">
        <f t="shared" si="84"/>
        <v>6.1965687561576839E-2</v>
      </c>
      <c r="K1388">
        <f t="shared" si="87"/>
        <v>-1.5425061682391571E-2</v>
      </c>
      <c r="L1388">
        <f t="shared" si="85"/>
        <v>3.8397464349789585E-3</v>
      </c>
    </row>
    <row r="1389" spans="4:12" x14ac:dyDescent="0.25">
      <c r="D1389" s="2">
        <v>1</v>
      </c>
      <c r="I1389">
        <f t="shared" si="86"/>
        <v>-0.2489290813898144</v>
      </c>
      <c r="J1389">
        <f t="shared" si="84"/>
        <v>6.1965687561576839E-2</v>
      </c>
      <c r="K1389">
        <f t="shared" si="87"/>
        <v>-1.5425061682391571E-2</v>
      </c>
      <c r="L1389">
        <f t="shared" si="85"/>
        <v>3.8397464349789585E-3</v>
      </c>
    </row>
    <row r="1390" spans="4:12" x14ac:dyDescent="0.25">
      <c r="D1390" s="3">
        <v>1</v>
      </c>
      <c r="I1390">
        <f t="shared" si="86"/>
        <v>-0.2489290813898144</v>
      </c>
      <c r="J1390">
        <f t="shared" si="84"/>
        <v>6.1965687561576839E-2</v>
      </c>
      <c r="K1390">
        <f t="shared" si="87"/>
        <v>-1.5425061682391571E-2</v>
      </c>
      <c r="L1390">
        <f t="shared" si="85"/>
        <v>3.8397464349789585E-3</v>
      </c>
    </row>
    <row r="1391" spans="4:12" x14ac:dyDescent="0.25">
      <c r="D1391" s="2">
        <v>1</v>
      </c>
      <c r="I1391">
        <f t="shared" si="86"/>
        <v>-0.2489290813898144</v>
      </c>
      <c r="J1391">
        <f t="shared" si="84"/>
        <v>6.1965687561576839E-2</v>
      </c>
      <c r="K1391">
        <f t="shared" si="87"/>
        <v>-1.5425061682391571E-2</v>
      </c>
      <c r="L1391">
        <f t="shared" si="85"/>
        <v>3.8397464349789585E-3</v>
      </c>
    </row>
    <row r="1392" spans="4:12" x14ac:dyDescent="0.25">
      <c r="D1392" s="3">
        <v>1</v>
      </c>
      <c r="I1392">
        <f t="shared" si="86"/>
        <v>-0.2489290813898144</v>
      </c>
      <c r="J1392">
        <f t="shared" si="84"/>
        <v>6.1965687561576839E-2</v>
      </c>
      <c r="K1392">
        <f t="shared" si="87"/>
        <v>-1.5425061682391571E-2</v>
      </c>
      <c r="L1392">
        <f t="shared" si="85"/>
        <v>3.8397464349789585E-3</v>
      </c>
    </row>
    <row r="1393" spans="4:12" x14ac:dyDescent="0.25">
      <c r="D1393" s="2">
        <v>1</v>
      </c>
      <c r="I1393">
        <f t="shared" si="86"/>
        <v>-0.2489290813898144</v>
      </c>
      <c r="J1393">
        <f t="shared" si="84"/>
        <v>6.1965687561576839E-2</v>
      </c>
      <c r="K1393">
        <f t="shared" si="87"/>
        <v>-1.5425061682391571E-2</v>
      </c>
      <c r="L1393">
        <f t="shared" si="85"/>
        <v>3.8397464349789585E-3</v>
      </c>
    </row>
    <row r="1394" spans="4:12" x14ac:dyDescent="0.25">
      <c r="D1394" s="3">
        <v>1</v>
      </c>
      <c r="I1394">
        <f t="shared" si="86"/>
        <v>-0.2489290813898144</v>
      </c>
      <c r="J1394">
        <f t="shared" si="84"/>
        <v>6.1965687561576839E-2</v>
      </c>
      <c r="K1394">
        <f t="shared" si="87"/>
        <v>-1.5425061682391571E-2</v>
      </c>
      <c r="L1394">
        <f t="shared" si="85"/>
        <v>3.8397464349789585E-3</v>
      </c>
    </row>
    <row r="1395" spans="4:12" x14ac:dyDescent="0.25">
      <c r="D1395" s="2">
        <v>1</v>
      </c>
      <c r="I1395">
        <f t="shared" si="86"/>
        <v>-0.2489290813898144</v>
      </c>
      <c r="J1395">
        <f t="shared" si="84"/>
        <v>6.1965687561576839E-2</v>
      </c>
      <c r="K1395">
        <f t="shared" si="87"/>
        <v>-1.5425061682391571E-2</v>
      </c>
      <c r="L1395">
        <f t="shared" si="85"/>
        <v>3.8397464349789585E-3</v>
      </c>
    </row>
    <row r="1396" spans="4:12" x14ac:dyDescent="0.25">
      <c r="D1396" s="3">
        <v>1</v>
      </c>
      <c r="I1396">
        <f t="shared" si="86"/>
        <v>-0.2489290813898144</v>
      </c>
      <c r="J1396">
        <f t="shared" si="84"/>
        <v>6.1965687561576839E-2</v>
      </c>
      <c r="K1396">
        <f t="shared" si="87"/>
        <v>-1.5425061682391571E-2</v>
      </c>
      <c r="L1396">
        <f t="shared" si="85"/>
        <v>3.8397464349789585E-3</v>
      </c>
    </row>
    <row r="1397" spans="4:12" x14ac:dyDescent="0.25">
      <c r="D1397" s="2">
        <v>1</v>
      </c>
      <c r="I1397">
        <f t="shared" si="86"/>
        <v>-0.2489290813898144</v>
      </c>
      <c r="J1397">
        <f t="shared" si="84"/>
        <v>6.1965687561576839E-2</v>
      </c>
      <c r="K1397">
        <f t="shared" si="87"/>
        <v>-1.5425061682391571E-2</v>
      </c>
      <c r="L1397">
        <f t="shared" si="85"/>
        <v>3.8397464349789585E-3</v>
      </c>
    </row>
    <row r="1398" spans="4:12" x14ac:dyDescent="0.25">
      <c r="D1398" s="3">
        <v>1</v>
      </c>
      <c r="I1398">
        <f t="shared" si="86"/>
        <v>-0.2489290813898144</v>
      </c>
      <c r="J1398">
        <f t="shared" si="84"/>
        <v>6.1965687561576839E-2</v>
      </c>
      <c r="K1398">
        <f t="shared" si="87"/>
        <v>-1.5425061682391571E-2</v>
      </c>
      <c r="L1398">
        <f t="shared" si="85"/>
        <v>3.8397464349789585E-3</v>
      </c>
    </row>
    <row r="1399" spans="4:12" x14ac:dyDescent="0.25">
      <c r="D1399" s="2">
        <v>1</v>
      </c>
      <c r="I1399">
        <f t="shared" si="86"/>
        <v>-0.2489290813898144</v>
      </c>
      <c r="J1399">
        <f t="shared" si="84"/>
        <v>6.1965687561576839E-2</v>
      </c>
      <c r="K1399">
        <f t="shared" si="87"/>
        <v>-1.5425061682391571E-2</v>
      </c>
      <c r="L1399">
        <f t="shared" si="85"/>
        <v>3.8397464349789585E-3</v>
      </c>
    </row>
    <row r="1400" spans="4:12" x14ac:dyDescent="0.25">
      <c r="D1400" s="3">
        <v>1</v>
      </c>
      <c r="I1400">
        <f t="shared" si="86"/>
        <v>-0.2489290813898144</v>
      </c>
      <c r="J1400">
        <f t="shared" si="84"/>
        <v>6.1965687561576839E-2</v>
      </c>
      <c r="K1400">
        <f t="shared" si="87"/>
        <v>-1.5425061682391571E-2</v>
      </c>
      <c r="L1400">
        <f t="shared" si="85"/>
        <v>3.8397464349789585E-3</v>
      </c>
    </row>
    <row r="1401" spans="4:12" x14ac:dyDescent="0.25">
      <c r="D1401" s="2">
        <v>1</v>
      </c>
      <c r="I1401">
        <f t="shared" si="86"/>
        <v>-0.2489290813898144</v>
      </c>
      <c r="J1401">
        <f t="shared" si="84"/>
        <v>6.1965687561576839E-2</v>
      </c>
      <c r="K1401">
        <f t="shared" si="87"/>
        <v>-1.5425061682391571E-2</v>
      </c>
      <c r="L1401">
        <f t="shared" si="85"/>
        <v>3.8397464349789585E-3</v>
      </c>
    </row>
    <row r="1402" spans="4:12" x14ac:dyDescent="0.25">
      <c r="D1402" s="3">
        <v>1</v>
      </c>
      <c r="I1402">
        <f t="shared" si="86"/>
        <v>-0.2489290813898144</v>
      </c>
      <c r="J1402">
        <f t="shared" si="84"/>
        <v>6.1965687561576839E-2</v>
      </c>
      <c r="K1402">
        <f t="shared" si="87"/>
        <v>-1.5425061682391571E-2</v>
      </c>
      <c r="L1402">
        <f t="shared" si="85"/>
        <v>3.8397464349789585E-3</v>
      </c>
    </row>
    <row r="1403" spans="4:12" x14ac:dyDescent="0.25">
      <c r="D1403" s="2">
        <v>1</v>
      </c>
      <c r="I1403">
        <f t="shared" si="86"/>
        <v>-0.2489290813898144</v>
      </c>
      <c r="J1403">
        <f t="shared" si="84"/>
        <v>6.1965687561576839E-2</v>
      </c>
      <c r="K1403">
        <f t="shared" si="87"/>
        <v>-1.5425061682391571E-2</v>
      </c>
      <c r="L1403">
        <f t="shared" si="85"/>
        <v>3.8397464349789585E-3</v>
      </c>
    </row>
    <row r="1404" spans="4:12" x14ac:dyDescent="0.25">
      <c r="D1404" s="3">
        <v>1</v>
      </c>
      <c r="I1404">
        <f t="shared" si="86"/>
        <v>-0.2489290813898144</v>
      </c>
      <c r="J1404">
        <f t="shared" si="84"/>
        <v>6.1965687561576839E-2</v>
      </c>
      <c r="K1404">
        <f t="shared" si="87"/>
        <v>-1.5425061682391571E-2</v>
      </c>
      <c r="L1404">
        <f t="shared" si="85"/>
        <v>3.8397464349789585E-3</v>
      </c>
    </row>
    <row r="1405" spans="4:12" x14ac:dyDescent="0.25">
      <c r="D1405" s="2">
        <v>1</v>
      </c>
      <c r="I1405">
        <f t="shared" si="86"/>
        <v>-0.2489290813898144</v>
      </c>
      <c r="J1405">
        <f t="shared" si="84"/>
        <v>6.1965687561576839E-2</v>
      </c>
      <c r="K1405">
        <f t="shared" si="87"/>
        <v>-1.5425061682391571E-2</v>
      </c>
      <c r="L1405">
        <f t="shared" si="85"/>
        <v>3.8397464349789585E-3</v>
      </c>
    </row>
    <row r="1406" spans="4:12" x14ac:dyDescent="0.25">
      <c r="D1406" s="3">
        <v>1</v>
      </c>
      <c r="I1406">
        <f t="shared" si="86"/>
        <v>-0.2489290813898144</v>
      </c>
      <c r="J1406">
        <f t="shared" si="84"/>
        <v>6.1965687561576839E-2</v>
      </c>
      <c r="K1406">
        <f t="shared" si="87"/>
        <v>-1.5425061682391571E-2</v>
      </c>
      <c r="L1406">
        <f t="shared" si="85"/>
        <v>3.8397464349789585E-3</v>
      </c>
    </row>
    <row r="1407" spans="4:12" x14ac:dyDescent="0.25">
      <c r="D1407" s="2">
        <v>1</v>
      </c>
      <c r="I1407">
        <f t="shared" si="86"/>
        <v>-0.2489290813898144</v>
      </c>
      <c r="J1407">
        <f t="shared" si="84"/>
        <v>6.1965687561576839E-2</v>
      </c>
      <c r="K1407">
        <f t="shared" si="87"/>
        <v>-1.5425061682391571E-2</v>
      </c>
      <c r="L1407">
        <f t="shared" si="85"/>
        <v>3.8397464349789585E-3</v>
      </c>
    </row>
    <row r="1408" spans="4:12" x14ac:dyDescent="0.25">
      <c r="D1408" s="3">
        <v>1</v>
      </c>
      <c r="I1408">
        <f t="shared" si="86"/>
        <v>-0.2489290813898144</v>
      </c>
      <c r="J1408">
        <f t="shared" si="84"/>
        <v>6.1965687561576839E-2</v>
      </c>
      <c r="K1408">
        <f t="shared" si="87"/>
        <v>-1.5425061682391571E-2</v>
      </c>
      <c r="L1408">
        <f t="shared" si="85"/>
        <v>3.8397464349789585E-3</v>
      </c>
    </row>
    <row r="1409" spans="4:12" x14ac:dyDescent="0.25">
      <c r="D1409" s="2">
        <v>1</v>
      </c>
      <c r="I1409">
        <f t="shared" si="86"/>
        <v>-0.2489290813898144</v>
      </c>
      <c r="J1409">
        <f t="shared" si="84"/>
        <v>6.1965687561576839E-2</v>
      </c>
      <c r="K1409">
        <f t="shared" si="87"/>
        <v>-1.5425061682391571E-2</v>
      </c>
      <c r="L1409">
        <f t="shared" si="85"/>
        <v>3.8397464349789585E-3</v>
      </c>
    </row>
    <row r="1410" spans="4:12" x14ac:dyDescent="0.25">
      <c r="D1410" s="3">
        <v>1</v>
      </c>
      <c r="I1410">
        <f t="shared" si="86"/>
        <v>-0.2489290813898144</v>
      </c>
      <c r="J1410">
        <f t="shared" si="84"/>
        <v>6.1965687561576839E-2</v>
      </c>
      <c r="K1410">
        <f t="shared" si="87"/>
        <v>-1.5425061682391571E-2</v>
      </c>
      <c r="L1410">
        <f t="shared" si="85"/>
        <v>3.8397464349789585E-3</v>
      </c>
    </row>
    <row r="1411" spans="4:12" x14ac:dyDescent="0.25">
      <c r="D1411" s="2">
        <v>1</v>
      </c>
      <c r="I1411">
        <f t="shared" si="86"/>
        <v>-0.2489290813898144</v>
      </c>
      <c r="J1411">
        <f t="shared" si="84"/>
        <v>6.1965687561576839E-2</v>
      </c>
      <c r="K1411">
        <f t="shared" si="87"/>
        <v>-1.5425061682391571E-2</v>
      </c>
      <c r="L1411">
        <f t="shared" si="85"/>
        <v>3.8397464349789585E-3</v>
      </c>
    </row>
    <row r="1412" spans="4:12" x14ac:dyDescent="0.25">
      <c r="D1412" s="3">
        <v>1</v>
      </c>
      <c r="I1412">
        <f t="shared" si="86"/>
        <v>-0.2489290813898144</v>
      </c>
      <c r="J1412">
        <f t="shared" ref="J1412:J1475" si="88">I1412^2</f>
        <v>6.1965687561576839E-2</v>
      </c>
      <c r="K1412">
        <f t="shared" si="87"/>
        <v>-1.5425061682391571E-2</v>
      </c>
      <c r="L1412">
        <f t="shared" ref="L1412:L1475" si="89">I1412^4</f>
        <v>3.8397464349789585E-3</v>
      </c>
    </row>
    <row r="1413" spans="4:12" x14ac:dyDescent="0.25">
      <c r="D1413" s="2">
        <v>1</v>
      </c>
      <c r="I1413">
        <f t="shared" ref="I1413:I1476" si="90">D1413-G$3</f>
        <v>-0.2489290813898144</v>
      </c>
      <c r="J1413">
        <f t="shared" si="88"/>
        <v>6.1965687561576839E-2</v>
      </c>
      <c r="K1413">
        <f t="shared" ref="K1413:K1476" si="91">I1413^3</f>
        <v>-1.5425061682391571E-2</v>
      </c>
      <c r="L1413">
        <f t="shared" si="89"/>
        <v>3.8397464349789585E-3</v>
      </c>
    </row>
    <row r="1414" spans="4:12" x14ac:dyDescent="0.25">
      <c r="D1414" s="3">
        <v>1</v>
      </c>
      <c r="I1414">
        <f t="shared" si="90"/>
        <v>-0.2489290813898144</v>
      </c>
      <c r="J1414">
        <f t="shared" si="88"/>
        <v>6.1965687561576839E-2</v>
      </c>
      <c r="K1414">
        <f t="shared" si="91"/>
        <v>-1.5425061682391571E-2</v>
      </c>
      <c r="L1414">
        <f t="shared" si="89"/>
        <v>3.8397464349789585E-3</v>
      </c>
    </row>
    <row r="1415" spans="4:12" x14ac:dyDescent="0.25">
      <c r="D1415" s="3">
        <v>1</v>
      </c>
      <c r="I1415">
        <f t="shared" si="90"/>
        <v>-0.2489290813898144</v>
      </c>
      <c r="J1415">
        <f t="shared" si="88"/>
        <v>6.1965687561576839E-2</v>
      </c>
      <c r="K1415">
        <f t="shared" si="91"/>
        <v>-1.5425061682391571E-2</v>
      </c>
      <c r="L1415">
        <f t="shared" si="89"/>
        <v>3.8397464349789585E-3</v>
      </c>
    </row>
    <row r="1416" spans="4:12" x14ac:dyDescent="0.25">
      <c r="D1416" s="2">
        <v>1</v>
      </c>
      <c r="I1416">
        <f t="shared" si="90"/>
        <v>-0.2489290813898144</v>
      </c>
      <c r="J1416">
        <f t="shared" si="88"/>
        <v>6.1965687561576839E-2</v>
      </c>
      <c r="K1416">
        <f t="shared" si="91"/>
        <v>-1.5425061682391571E-2</v>
      </c>
      <c r="L1416">
        <f t="shared" si="89"/>
        <v>3.8397464349789585E-3</v>
      </c>
    </row>
    <row r="1417" spans="4:12" x14ac:dyDescent="0.25">
      <c r="D1417" s="3">
        <v>1</v>
      </c>
      <c r="I1417">
        <f t="shared" si="90"/>
        <v>-0.2489290813898144</v>
      </c>
      <c r="J1417">
        <f t="shared" si="88"/>
        <v>6.1965687561576839E-2</v>
      </c>
      <c r="K1417">
        <f t="shared" si="91"/>
        <v>-1.5425061682391571E-2</v>
      </c>
      <c r="L1417">
        <f t="shared" si="89"/>
        <v>3.8397464349789585E-3</v>
      </c>
    </row>
    <row r="1418" spans="4:12" x14ac:dyDescent="0.25">
      <c r="D1418" s="2">
        <v>1</v>
      </c>
      <c r="I1418">
        <f t="shared" si="90"/>
        <v>-0.2489290813898144</v>
      </c>
      <c r="J1418">
        <f t="shared" si="88"/>
        <v>6.1965687561576839E-2</v>
      </c>
      <c r="K1418">
        <f t="shared" si="91"/>
        <v>-1.5425061682391571E-2</v>
      </c>
      <c r="L1418">
        <f t="shared" si="89"/>
        <v>3.8397464349789585E-3</v>
      </c>
    </row>
    <row r="1419" spans="4:12" x14ac:dyDescent="0.25">
      <c r="D1419" s="3">
        <v>1</v>
      </c>
      <c r="I1419">
        <f t="shared" si="90"/>
        <v>-0.2489290813898144</v>
      </c>
      <c r="J1419">
        <f t="shared" si="88"/>
        <v>6.1965687561576839E-2</v>
      </c>
      <c r="K1419">
        <f t="shared" si="91"/>
        <v>-1.5425061682391571E-2</v>
      </c>
      <c r="L1419">
        <f t="shared" si="89"/>
        <v>3.8397464349789585E-3</v>
      </c>
    </row>
    <row r="1420" spans="4:12" x14ac:dyDescent="0.25">
      <c r="D1420" s="2">
        <v>1</v>
      </c>
      <c r="I1420">
        <f t="shared" si="90"/>
        <v>-0.2489290813898144</v>
      </c>
      <c r="J1420">
        <f t="shared" si="88"/>
        <v>6.1965687561576839E-2</v>
      </c>
      <c r="K1420">
        <f t="shared" si="91"/>
        <v>-1.5425061682391571E-2</v>
      </c>
      <c r="L1420">
        <f t="shared" si="89"/>
        <v>3.8397464349789585E-3</v>
      </c>
    </row>
    <row r="1421" spans="4:12" x14ac:dyDescent="0.25">
      <c r="D1421" s="3">
        <v>1</v>
      </c>
      <c r="I1421">
        <f t="shared" si="90"/>
        <v>-0.2489290813898144</v>
      </c>
      <c r="J1421">
        <f t="shared" si="88"/>
        <v>6.1965687561576839E-2</v>
      </c>
      <c r="K1421">
        <f t="shared" si="91"/>
        <v>-1.5425061682391571E-2</v>
      </c>
      <c r="L1421">
        <f t="shared" si="89"/>
        <v>3.8397464349789585E-3</v>
      </c>
    </row>
    <row r="1422" spans="4:12" x14ac:dyDescent="0.25">
      <c r="D1422" s="2">
        <v>1</v>
      </c>
      <c r="I1422">
        <f t="shared" si="90"/>
        <v>-0.2489290813898144</v>
      </c>
      <c r="J1422">
        <f t="shared" si="88"/>
        <v>6.1965687561576839E-2</v>
      </c>
      <c r="K1422">
        <f t="shared" si="91"/>
        <v>-1.5425061682391571E-2</v>
      </c>
      <c r="L1422">
        <f t="shared" si="89"/>
        <v>3.8397464349789585E-3</v>
      </c>
    </row>
    <row r="1423" spans="4:12" x14ac:dyDescent="0.25">
      <c r="D1423" s="3">
        <v>1</v>
      </c>
      <c r="I1423">
        <f t="shared" si="90"/>
        <v>-0.2489290813898144</v>
      </c>
      <c r="J1423">
        <f t="shared" si="88"/>
        <v>6.1965687561576839E-2</v>
      </c>
      <c r="K1423">
        <f t="shared" si="91"/>
        <v>-1.5425061682391571E-2</v>
      </c>
      <c r="L1423">
        <f t="shared" si="89"/>
        <v>3.8397464349789585E-3</v>
      </c>
    </row>
    <row r="1424" spans="4:12" x14ac:dyDescent="0.25">
      <c r="D1424" s="2">
        <v>1</v>
      </c>
      <c r="I1424">
        <f t="shared" si="90"/>
        <v>-0.2489290813898144</v>
      </c>
      <c r="J1424">
        <f t="shared" si="88"/>
        <v>6.1965687561576839E-2</v>
      </c>
      <c r="K1424">
        <f t="shared" si="91"/>
        <v>-1.5425061682391571E-2</v>
      </c>
      <c r="L1424">
        <f t="shared" si="89"/>
        <v>3.8397464349789585E-3</v>
      </c>
    </row>
    <row r="1425" spans="4:12" x14ac:dyDescent="0.25">
      <c r="D1425" s="3">
        <v>1</v>
      </c>
      <c r="I1425">
        <f t="shared" si="90"/>
        <v>-0.2489290813898144</v>
      </c>
      <c r="J1425">
        <f t="shared" si="88"/>
        <v>6.1965687561576839E-2</v>
      </c>
      <c r="K1425">
        <f t="shared" si="91"/>
        <v>-1.5425061682391571E-2</v>
      </c>
      <c r="L1425">
        <f t="shared" si="89"/>
        <v>3.8397464349789585E-3</v>
      </c>
    </row>
    <row r="1426" spans="4:12" x14ac:dyDescent="0.25">
      <c r="D1426" s="2">
        <v>1</v>
      </c>
      <c r="I1426">
        <f t="shared" si="90"/>
        <v>-0.2489290813898144</v>
      </c>
      <c r="J1426">
        <f t="shared" si="88"/>
        <v>6.1965687561576839E-2</v>
      </c>
      <c r="K1426">
        <f t="shared" si="91"/>
        <v>-1.5425061682391571E-2</v>
      </c>
      <c r="L1426">
        <f t="shared" si="89"/>
        <v>3.8397464349789585E-3</v>
      </c>
    </row>
    <row r="1427" spans="4:12" x14ac:dyDescent="0.25">
      <c r="D1427" s="3">
        <v>1</v>
      </c>
      <c r="I1427">
        <f t="shared" si="90"/>
        <v>-0.2489290813898144</v>
      </c>
      <c r="J1427">
        <f t="shared" si="88"/>
        <v>6.1965687561576839E-2</v>
      </c>
      <c r="K1427">
        <f t="shared" si="91"/>
        <v>-1.5425061682391571E-2</v>
      </c>
      <c r="L1427">
        <f t="shared" si="89"/>
        <v>3.8397464349789585E-3</v>
      </c>
    </row>
    <row r="1428" spans="4:12" x14ac:dyDescent="0.25">
      <c r="D1428" s="2">
        <v>1</v>
      </c>
      <c r="I1428">
        <f t="shared" si="90"/>
        <v>-0.2489290813898144</v>
      </c>
      <c r="J1428">
        <f t="shared" si="88"/>
        <v>6.1965687561576839E-2</v>
      </c>
      <c r="K1428">
        <f t="shared" si="91"/>
        <v>-1.5425061682391571E-2</v>
      </c>
      <c r="L1428">
        <f t="shared" si="89"/>
        <v>3.8397464349789585E-3</v>
      </c>
    </row>
    <row r="1429" spans="4:12" x14ac:dyDescent="0.25">
      <c r="D1429" s="3">
        <v>1</v>
      </c>
      <c r="I1429">
        <f t="shared" si="90"/>
        <v>-0.2489290813898144</v>
      </c>
      <c r="J1429">
        <f t="shared" si="88"/>
        <v>6.1965687561576839E-2</v>
      </c>
      <c r="K1429">
        <f t="shared" si="91"/>
        <v>-1.5425061682391571E-2</v>
      </c>
      <c r="L1429">
        <f t="shared" si="89"/>
        <v>3.8397464349789585E-3</v>
      </c>
    </row>
    <row r="1430" spans="4:12" x14ac:dyDescent="0.25">
      <c r="D1430" s="2">
        <v>1</v>
      </c>
      <c r="I1430">
        <f t="shared" si="90"/>
        <v>-0.2489290813898144</v>
      </c>
      <c r="J1430">
        <f t="shared" si="88"/>
        <v>6.1965687561576839E-2</v>
      </c>
      <c r="K1430">
        <f t="shared" si="91"/>
        <v>-1.5425061682391571E-2</v>
      </c>
      <c r="L1430">
        <f t="shared" si="89"/>
        <v>3.8397464349789585E-3</v>
      </c>
    </row>
    <row r="1431" spans="4:12" x14ac:dyDescent="0.25">
      <c r="D1431" s="3">
        <v>1</v>
      </c>
      <c r="I1431">
        <f t="shared" si="90"/>
        <v>-0.2489290813898144</v>
      </c>
      <c r="J1431">
        <f t="shared" si="88"/>
        <v>6.1965687561576839E-2</v>
      </c>
      <c r="K1431">
        <f t="shared" si="91"/>
        <v>-1.5425061682391571E-2</v>
      </c>
      <c r="L1431">
        <f t="shared" si="89"/>
        <v>3.8397464349789585E-3</v>
      </c>
    </row>
    <row r="1432" spans="4:12" x14ac:dyDescent="0.25">
      <c r="D1432" s="2">
        <v>1</v>
      </c>
      <c r="I1432">
        <f t="shared" si="90"/>
        <v>-0.2489290813898144</v>
      </c>
      <c r="J1432">
        <f t="shared" si="88"/>
        <v>6.1965687561576839E-2</v>
      </c>
      <c r="K1432">
        <f t="shared" si="91"/>
        <v>-1.5425061682391571E-2</v>
      </c>
      <c r="L1432">
        <f t="shared" si="89"/>
        <v>3.8397464349789585E-3</v>
      </c>
    </row>
    <row r="1433" spans="4:12" x14ac:dyDescent="0.25">
      <c r="D1433" s="3">
        <v>1</v>
      </c>
      <c r="I1433">
        <f t="shared" si="90"/>
        <v>-0.2489290813898144</v>
      </c>
      <c r="J1433">
        <f t="shared" si="88"/>
        <v>6.1965687561576839E-2</v>
      </c>
      <c r="K1433">
        <f t="shared" si="91"/>
        <v>-1.5425061682391571E-2</v>
      </c>
      <c r="L1433">
        <f t="shared" si="89"/>
        <v>3.8397464349789585E-3</v>
      </c>
    </row>
    <row r="1434" spans="4:12" x14ac:dyDescent="0.25">
      <c r="D1434" s="3">
        <v>1</v>
      </c>
      <c r="I1434">
        <f t="shared" si="90"/>
        <v>-0.2489290813898144</v>
      </c>
      <c r="J1434">
        <f t="shared" si="88"/>
        <v>6.1965687561576839E-2</v>
      </c>
      <c r="K1434">
        <f t="shared" si="91"/>
        <v>-1.5425061682391571E-2</v>
      </c>
      <c r="L1434">
        <f t="shared" si="89"/>
        <v>3.8397464349789585E-3</v>
      </c>
    </row>
    <row r="1435" spans="4:12" x14ac:dyDescent="0.25">
      <c r="D1435" s="2">
        <v>1</v>
      </c>
      <c r="I1435">
        <f t="shared" si="90"/>
        <v>-0.2489290813898144</v>
      </c>
      <c r="J1435">
        <f t="shared" si="88"/>
        <v>6.1965687561576839E-2</v>
      </c>
      <c r="K1435">
        <f t="shared" si="91"/>
        <v>-1.5425061682391571E-2</v>
      </c>
      <c r="L1435">
        <f t="shared" si="89"/>
        <v>3.8397464349789585E-3</v>
      </c>
    </row>
    <row r="1436" spans="4:12" x14ac:dyDescent="0.25">
      <c r="D1436" s="3">
        <v>1</v>
      </c>
      <c r="I1436">
        <f t="shared" si="90"/>
        <v>-0.2489290813898144</v>
      </c>
      <c r="J1436">
        <f t="shared" si="88"/>
        <v>6.1965687561576839E-2</v>
      </c>
      <c r="K1436">
        <f t="shared" si="91"/>
        <v>-1.5425061682391571E-2</v>
      </c>
      <c r="L1436">
        <f t="shared" si="89"/>
        <v>3.8397464349789585E-3</v>
      </c>
    </row>
    <row r="1437" spans="4:12" x14ac:dyDescent="0.25">
      <c r="D1437" s="2">
        <v>1</v>
      </c>
      <c r="I1437">
        <f t="shared" si="90"/>
        <v>-0.2489290813898144</v>
      </c>
      <c r="J1437">
        <f t="shared" si="88"/>
        <v>6.1965687561576839E-2</v>
      </c>
      <c r="K1437">
        <f t="shared" si="91"/>
        <v>-1.5425061682391571E-2</v>
      </c>
      <c r="L1437">
        <f t="shared" si="89"/>
        <v>3.8397464349789585E-3</v>
      </c>
    </row>
    <row r="1438" spans="4:12" x14ac:dyDescent="0.25">
      <c r="D1438" s="3">
        <v>1</v>
      </c>
      <c r="I1438">
        <f t="shared" si="90"/>
        <v>-0.2489290813898144</v>
      </c>
      <c r="J1438">
        <f t="shared" si="88"/>
        <v>6.1965687561576839E-2</v>
      </c>
      <c r="K1438">
        <f t="shared" si="91"/>
        <v>-1.5425061682391571E-2</v>
      </c>
      <c r="L1438">
        <f t="shared" si="89"/>
        <v>3.8397464349789585E-3</v>
      </c>
    </row>
    <row r="1439" spans="4:12" x14ac:dyDescent="0.25">
      <c r="D1439" s="2">
        <v>1</v>
      </c>
      <c r="I1439">
        <f t="shared" si="90"/>
        <v>-0.2489290813898144</v>
      </c>
      <c r="J1439">
        <f t="shared" si="88"/>
        <v>6.1965687561576839E-2</v>
      </c>
      <c r="K1439">
        <f t="shared" si="91"/>
        <v>-1.5425061682391571E-2</v>
      </c>
      <c r="L1439">
        <f t="shared" si="89"/>
        <v>3.8397464349789585E-3</v>
      </c>
    </row>
    <row r="1440" spans="4:12" x14ac:dyDescent="0.25">
      <c r="D1440" s="3">
        <v>1</v>
      </c>
      <c r="I1440">
        <f t="shared" si="90"/>
        <v>-0.2489290813898144</v>
      </c>
      <c r="J1440">
        <f t="shared" si="88"/>
        <v>6.1965687561576839E-2</v>
      </c>
      <c r="K1440">
        <f t="shared" si="91"/>
        <v>-1.5425061682391571E-2</v>
      </c>
      <c r="L1440">
        <f t="shared" si="89"/>
        <v>3.8397464349789585E-3</v>
      </c>
    </row>
    <row r="1441" spans="4:12" x14ac:dyDescent="0.25">
      <c r="D1441" s="2">
        <v>1</v>
      </c>
      <c r="I1441">
        <f t="shared" si="90"/>
        <v>-0.2489290813898144</v>
      </c>
      <c r="J1441">
        <f t="shared" si="88"/>
        <v>6.1965687561576839E-2</v>
      </c>
      <c r="K1441">
        <f t="shared" si="91"/>
        <v>-1.5425061682391571E-2</v>
      </c>
      <c r="L1441">
        <f t="shared" si="89"/>
        <v>3.8397464349789585E-3</v>
      </c>
    </row>
    <row r="1442" spans="4:12" x14ac:dyDescent="0.25">
      <c r="D1442" s="3">
        <v>1</v>
      </c>
      <c r="I1442">
        <f t="shared" si="90"/>
        <v>-0.2489290813898144</v>
      </c>
      <c r="J1442">
        <f t="shared" si="88"/>
        <v>6.1965687561576839E-2</v>
      </c>
      <c r="K1442">
        <f t="shared" si="91"/>
        <v>-1.5425061682391571E-2</v>
      </c>
      <c r="L1442">
        <f t="shared" si="89"/>
        <v>3.8397464349789585E-3</v>
      </c>
    </row>
    <row r="1443" spans="4:12" x14ac:dyDescent="0.25">
      <c r="D1443" s="2">
        <v>1</v>
      </c>
      <c r="I1443">
        <f t="shared" si="90"/>
        <v>-0.2489290813898144</v>
      </c>
      <c r="J1443">
        <f t="shared" si="88"/>
        <v>6.1965687561576839E-2</v>
      </c>
      <c r="K1443">
        <f t="shared" si="91"/>
        <v>-1.5425061682391571E-2</v>
      </c>
      <c r="L1443">
        <f t="shared" si="89"/>
        <v>3.8397464349789585E-3</v>
      </c>
    </row>
    <row r="1444" spans="4:12" x14ac:dyDescent="0.25">
      <c r="D1444" s="3">
        <v>1</v>
      </c>
      <c r="I1444">
        <f t="shared" si="90"/>
        <v>-0.2489290813898144</v>
      </c>
      <c r="J1444">
        <f t="shared" si="88"/>
        <v>6.1965687561576839E-2</v>
      </c>
      <c r="K1444">
        <f t="shared" si="91"/>
        <v>-1.5425061682391571E-2</v>
      </c>
      <c r="L1444">
        <f t="shared" si="89"/>
        <v>3.8397464349789585E-3</v>
      </c>
    </row>
    <row r="1445" spans="4:12" x14ac:dyDescent="0.25">
      <c r="D1445" s="2">
        <v>1</v>
      </c>
      <c r="I1445">
        <f t="shared" si="90"/>
        <v>-0.2489290813898144</v>
      </c>
      <c r="J1445">
        <f t="shared" si="88"/>
        <v>6.1965687561576839E-2</v>
      </c>
      <c r="K1445">
        <f t="shared" si="91"/>
        <v>-1.5425061682391571E-2</v>
      </c>
      <c r="L1445">
        <f t="shared" si="89"/>
        <v>3.8397464349789585E-3</v>
      </c>
    </row>
    <row r="1446" spans="4:12" x14ac:dyDescent="0.25">
      <c r="D1446" s="3">
        <v>1</v>
      </c>
      <c r="I1446">
        <f t="shared" si="90"/>
        <v>-0.2489290813898144</v>
      </c>
      <c r="J1446">
        <f t="shared" si="88"/>
        <v>6.1965687561576839E-2</v>
      </c>
      <c r="K1446">
        <f t="shared" si="91"/>
        <v>-1.5425061682391571E-2</v>
      </c>
      <c r="L1446">
        <f t="shared" si="89"/>
        <v>3.8397464349789585E-3</v>
      </c>
    </row>
    <row r="1447" spans="4:12" x14ac:dyDescent="0.25">
      <c r="D1447" s="3">
        <v>1</v>
      </c>
      <c r="I1447">
        <f t="shared" si="90"/>
        <v>-0.2489290813898144</v>
      </c>
      <c r="J1447">
        <f t="shared" si="88"/>
        <v>6.1965687561576839E-2</v>
      </c>
      <c r="K1447">
        <f t="shared" si="91"/>
        <v>-1.5425061682391571E-2</v>
      </c>
      <c r="L1447">
        <f t="shared" si="89"/>
        <v>3.8397464349789585E-3</v>
      </c>
    </row>
    <row r="1448" spans="4:12" x14ac:dyDescent="0.25">
      <c r="D1448" s="2">
        <v>1</v>
      </c>
      <c r="I1448">
        <f t="shared" si="90"/>
        <v>-0.2489290813898144</v>
      </c>
      <c r="J1448">
        <f t="shared" si="88"/>
        <v>6.1965687561576839E-2</v>
      </c>
      <c r="K1448">
        <f t="shared" si="91"/>
        <v>-1.5425061682391571E-2</v>
      </c>
      <c r="L1448">
        <f t="shared" si="89"/>
        <v>3.8397464349789585E-3</v>
      </c>
    </row>
    <row r="1449" spans="4:12" x14ac:dyDescent="0.25">
      <c r="D1449" s="3">
        <v>1</v>
      </c>
      <c r="I1449">
        <f t="shared" si="90"/>
        <v>-0.2489290813898144</v>
      </c>
      <c r="J1449">
        <f t="shared" si="88"/>
        <v>6.1965687561576839E-2</v>
      </c>
      <c r="K1449">
        <f t="shared" si="91"/>
        <v>-1.5425061682391571E-2</v>
      </c>
      <c r="L1449">
        <f t="shared" si="89"/>
        <v>3.8397464349789585E-3</v>
      </c>
    </row>
    <row r="1450" spans="4:12" x14ac:dyDescent="0.25">
      <c r="D1450" s="2">
        <v>1</v>
      </c>
      <c r="I1450">
        <f t="shared" si="90"/>
        <v>-0.2489290813898144</v>
      </c>
      <c r="J1450">
        <f t="shared" si="88"/>
        <v>6.1965687561576839E-2</v>
      </c>
      <c r="K1450">
        <f t="shared" si="91"/>
        <v>-1.5425061682391571E-2</v>
      </c>
      <c r="L1450">
        <f t="shared" si="89"/>
        <v>3.8397464349789585E-3</v>
      </c>
    </row>
    <row r="1451" spans="4:12" x14ac:dyDescent="0.25">
      <c r="D1451" s="3">
        <v>1</v>
      </c>
      <c r="I1451">
        <f t="shared" si="90"/>
        <v>-0.2489290813898144</v>
      </c>
      <c r="J1451">
        <f t="shared" si="88"/>
        <v>6.1965687561576839E-2</v>
      </c>
      <c r="K1451">
        <f t="shared" si="91"/>
        <v>-1.5425061682391571E-2</v>
      </c>
      <c r="L1451">
        <f t="shared" si="89"/>
        <v>3.8397464349789585E-3</v>
      </c>
    </row>
    <row r="1452" spans="4:12" x14ac:dyDescent="0.25">
      <c r="D1452" s="2">
        <v>1</v>
      </c>
      <c r="I1452">
        <f t="shared" si="90"/>
        <v>-0.2489290813898144</v>
      </c>
      <c r="J1452">
        <f t="shared" si="88"/>
        <v>6.1965687561576839E-2</v>
      </c>
      <c r="K1452">
        <f t="shared" si="91"/>
        <v>-1.5425061682391571E-2</v>
      </c>
      <c r="L1452">
        <f t="shared" si="89"/>
        <v>3.8397464349789585E-3</v>
      </c>
    </row>
    <row r="1453" spans="4:12" x14ac:dyDescent="0.25">
      <c r="D1453" s="3">
        <v>1</v>
      </c>
      <c r="I1453">
        <f t="shared" si="90"/>
        <v>-0.2489290813898144</v>
      </c>
      <c r="J1453">
        <f t="shared" si="88"/>
        <v>6.1965687561576839E-2</v>
      </c>
      <c r="K1453">
        <f t="shared" si="91"/>
        <v>-1.5425061682391571E-2</v>
      </c>
      <c r="L1453">
        <f t="shared" si="89"/>
        <v>3.8397464349789585E-3</v>
      </c>
    </row>
    <row r="1454" spans="4:12" x14ac:dyDescent="0.25">
      <c r="D1454" s="2">
        <v>1</v>
      </c>
      <c r="I1454">
        <f t="shared" si="90"/>
        <v>-0.2489290813898144</v>
      </c>
      <c r="J1454">
        <f t="shared" si="88"/>
        <v>6.1965687561576839E-2</v>
      </c>
      <c r="K1454">
        <f t="shared" si="91"/>
        <v>-1.5425061682391571E-2</v>
      </c>
      <c r="L1454">
        <f t="shared" si="89"/>
        <v>3.8397464349789585E-3</v>
      </c>
    </row>
    <row r="1455" spans="4:12" x14ac:dyDescent="0.25">
      <c r="D1455" s="3">
        <v>1</v>
      </c>
      <c r="I1455">
        <f t="shared" si="90"/>
        <v>-0.2489290813898144</v>
      </c>
      <c r="J1455">
        <f t="shared" si="88"/>
        <v>6.1965687561576839E-2</v>
      </c>
      <c r="K1455">
        <f t="shared" si="91"/>
        <v>-1.5425061682391571E-2</v>
      </c>
      <c r="L1455">
        <f t="shared" si="89"/>
        <v>3.8397464349789585E-3</v>
      </c>
    </row>
    <row r="1456" spans="4:12" x14ac:dyDescent="0.25">
      <c r="D1456" s="2">
        <v>1</v>
      </c>
      <c r="I1456">
        <f t="shared" si="90"/>
        <v>-0.2489290813898144</v>
      </c>
      <c r="J1456">
        <f t="shared" si="88"/>
        <v>6.1965687561576839E-2</v>
      </c>
      <c r="K1456">
        <f t="shared" si="91"/>
        <v>-1.5425061682391571E-2</v>
      </c>
      <c r="L1456">
        <f t="shared" si="89"/>
        <v>3.8397464349789585E-3</v>
      </c>
    </row>
    <row r="1457" spans="4:12" x14ac:dyDescent="0.25">
      <c r="D1457" s="3">
        <v>1</v>
      </c>
      <c r="I1457">
        <f t="shared" si="90"/>
        <v>-0.2489290813898144</v>
      </c>
      <c r="J1457">
        <f t="shared" si="88"/>
        <v>6.1965687561576839E-2</v>
      </c>
      <c r="K1457">
        <f t="shared" si="91"/>
        <v>-1.5425061682391571E-2</v>
      </c>
      <c r="L1457">
        <f t="shared" si="89"/>
        <v>3.8397464349789585E-3</v>
      </c>
    </row>
    <row r="1458" spans="4:12" x14ac:dyDescent="0.25">
      <c r="D1458" s="2">
        <v>1</v>
      </c>
      <c r="I1458">
        <f t="shared" si="90"/>
        <v>-0.2489290813898144</v>
      </c>
      <c r="J1458">
        <f t="shared" si="88"/>
        <v>6.1965687561576839E-2</v>
      </c>
      <c r="K1458">
        <f t="shared" si="91"/>
        <v>-1.5425061682391571E-2</v>
      </c>
      <c r="L1458">
        <f t="shared" si="89"/>
        <v>3.8397464349789585E-3</v>
      </c>
    </row>
    <row r="1459" spans="4:12" x14ac:dyDescent="0.25">
      <c r="D1459" s="3">
        <v>1</v>
      </c>
      <c r="I1459">
        <f t="shared" si="90"/>
        <v>-0.2489290813898144</v>
      </c>
      <c r="J1459">
        <f t="shared" si="88"/>
        <v>6.1965687561576839E-2</v>
      </c>
      <c r="K1459">
        <f t="shared" si="91"/>
        <v>-1.5425061682391571E-2</v>
      </c>
      <c r="L1459">
        <f t="shared" si="89"/>
        <v>3.8397464349789585E-3</v>
      </c>
    </row>
    <row r="1460" spans="4:12" x14ac:dyDescent="0.25">
      <c r="D1460" s="2">
        <v>1</v>
      </c>
      <c r="I1460">
        <f t="shared" si="90"/>
        <v>-0.2489290813898144</v>
      </c>
      <c r="J1460">
        <f t="shared" si="88"/>
        <v>6.1965687561576839E-2</v>
      </c>
      <c r="K1460">
        <f t="shared" si="91"/>
        <v>-1.5425061682391571E-2</v>
      </c>
      <c r="L1460">
        <f t="shared" si="89"/>
        <v>3.8397464349789585E-3</v>
      </c>
    </row>
    <row r="1461" spans="4:12" x14ac:dyDescent="0.25">
      <c r="D1461" s="3">
        <v>1</v>
      </c>
      <c r="I1461">
        <f t="shared" si="90"/>
        <v>-0.2489290813898144</v>
      </c>
      <c r="J1461">
        <f t="shared" si="88"/>
        <v>6.1965687561576839E-2</v>
      </c>
      <c r="K1461">
        <f t="shared" si="91"/>
        <v>-1.5425061682391571E-2</v>
      </c>
      <c r="L1461">
        <f t="shared" si="89"/>
        <v>3.8397464349789585E-3</v>
      </c>
    </row>
    <row r="1462" spans="4:12" x14ac:dyDescent="0.25">
      <c r="D1462" s="2">
        <v>1</v>
      </c>
      <c r="I1462">
        <f t="shared" si="90"/>
        <v>-0.2489290813898144</v>
      </c>
      <c r="J1462">
        <f t="shared" si="88"/>
        <v>6.1965687561576839E-2</v>
      </c>
      <c r="K1462">
        <f t="shared" si="91"/>
        <v>-1.5425061682391571E-2</v>
      </c>
      <c r="L1462">
        <f t="shared" si="89"/>
        <v>3.8397464349789585E-3</v>
      </c>
    </row>
    <row r="1463" spans="4:12" x14ac:dyDescent="0.25">
      <c r="D1463" s="2">
        <v>1</v>
      </c>
      <c r="I1463">
        <f t="shared" si="90"/>
        <v>-0.2489290813898144</v>
      </c>
      <c r="J1463">
        <f t="shared" si="88"/>
        <v>6.1965687561576839E-2</v>
      </c>
      <c r="K1463">
        <f t="shared" si="91"/>
        <v>-1.5425061682391571E-2</v>
      </c>
      <c r="L1463">
        <f t="shared" si="89"/>
        <v>3.8397464349789585E-3</v>
      </c>
    </row>
    <row r="1464" spans="4:12" x14ac:dyDescent="0.25">
      <c r="D1464" s="3">
        <v>1</v>
      </c>
      <c r="I1464">
        <f t="shared" si="90"/>
        <v>-0.2489290813898144</v>
      </c>
      <c r="J1464">
        <f t="shared" si="88"/>
        <v>6.1965687561576839E-2</v>
      </c>
      <c r="K1464">
        <f t="shared" si="91"/>
        <v>-1.5425061682391571E-2</v>
      </c>
      <c r="L1464">
        <f t="shared" si="89"/>
        <v>3.8397464349789585E-3</v>
      </c>
    </row>
    <row r="1465" spans="4:12" x14ac:dyDescent="0.25">
      <c r="D1465" s="2">
        <v>1</v>
      </c>
      <c r="I1465">
        <f t="shared" si="90"/>
        <v>-0.2489290813898144</v>
      </c>
      <c r="J1465">
        <f t="shared" si="88"/>
        <v>6.1965687561576839E-2</v>
      </c>
      <c r="K1465">
        <f t="shared" si="91"/>
        <v>-1.5425061682391571E-2</v>
      </c>
      <c r="L1465">
        <f t="shared" si="89"/>
        <v>3.8397464349789585E-3</v>
      </c>
    </row>
    <row r="1466" spans="4:12" x14ac:dyDescent="0.25">
      <c r="D1466" s="3">
        <v>1</v>
      </c>
      <c r="I1466">
        <f t="shared" si="90"/>
        <v>-0.2489290813898144</v>
      </c>
      <c r="J1466">
        <f t="shared" si="88"/>
        <v>6.1965687561576839E-2</v>
      </c>
      <c r="K1466">
        <f t="shared" si="91"/>
        <v>-1.5425061682391571E-2</v>
      </c>
      <c r="L1466">
        <f t="shared" si="89"/>
        <v>3.8397464349789585E-3</v>
      </c>
    </row>
    <row r="1467" spans="4:12" x14ac:dyDescent="0.25">
      <c r="D1467" s="2">
        <v>1</v>
      </c>
      <c r="I1467">
        <f t="shared" si="90"/>
        <v>-0.2489290813898144</v>
      </c>
      <c r="J1467">
        <f t="shared" si="88"/>
        <v>6.1965687561576839E-2</v>
      </c>
      <c r="K1467">
        <f t="shared" si="91"/>
        <v>-1.5425061682391571E-2</v>
      </c>
      <c r="L1467">
        <f t="shared" si="89"/>
        <v>3.8397464349789585E-3</v>
      </c>
    </row>
    <row r="1468" spans="4:12" x14ac:dyDescent="0.25">
      <c r="D1468" s="3">
        <v>1</v>
      </c>
      <c r="I1468">
        <f t="shared" si="90"/>
        <v>-0.2489290813898144</v>
      </c>
      <c r="J1468">
        <f t="shared" si="88"/>
        <v>6.1965687561576839E-2</v>
      </c>
      <c r="K1468">
        <f t="shared" si="91"/>
        <v>-1.5425061682391571E-2</v>
      </c>
      <c r="L1468">
        <f t="shared" si="89"/>
        <v>3.8397464349789585E-3</v>
      </c>
    </row>
    <row r="1469" spans="4:12" x14ac:dyDescent="0.25">
      <c r="D1469" s="2">
        <v>1</v>
      </c>
      <c r="I1469">
        <f t="shared" si="90"/>
        <v>-0.2489290813898144</v>
      </c>
      <c r="J1469">
        <f t="shared" si="88"/>
        <v>6.1965687561576839E-2</v>
      </c>
      <c r="K1469">
        <f t="shared" si="91"/>
        <v>-1.5425061682391571E-2</v>
      </c>
      <c r="L1469">
        <f t="shared" si="89"/>
        <v>3.8397464349789585E-3</v>
      </c>
    </row>
    <row r="1470" spans="4:12" x14ac:dyDescent="0.25">
      <c r="D1470" s="2">
        <v>1</v>
      </c>
      <c r="I1470">
        <f t="shared" si="90"/>
        <v>-0.2489290813898144</v>
      </c>
      <c r="J1470">
        <f t="shared" si="88"/>
        <v>6.1965687561576839E-2</v>
      </c>
      <c r="K1470">
        <f t="shared" si="91"/>
        <v>-1.5425061682391571E-2</v>
      </c>
      <c r="L1470">
        <f t="shared" si="89"/>
        <v>3.8397464349789585E-3</v>
      </c>
    </row>
    <row r="1471" spans="4:12" x14ac:dyDescent="0.25">
      <c r="D1471" s="3">
        <v>1</v>
      </c>
      <c r="I1471">
        <f t="shared" si="90"/>
        <v>-0.2489290813898144</v>
      </c>
      <c r="J1471">
        <f t="shared" si="88"/>
        <v>6.1965687561576839E-2</v>
      </c>
      <c r="K1471">
        <f t="shared" si="91"/>
        <v>-1.5425061682391571E-2</v>
      </c>
      <c r="L1471">
        <f t="shared" si="89"/>
        <v>3.8397464349789585E-3</v>
      </c>
    </row>
    <row r="1472" spans="4:12" x14ac:dyDescent="0.25">
      <c r="D1472" s="2">
        <v>1</v>
      </c>
      <c r="I1472">
        <f t="shared" si="90"/>
        <v>-0.2489290813898144</v>
      </c>
      <c r="J1472">
        <f t="shared" si="88"/>
        <v>6.1965687561576839E-2</v>
      </c>
      <c r="K1472">
        <f t="shared" si="91"/>
        <v>-1.5425061682391571E-2</v>
      </c>
      <c r="L1472">
        <f t="shared" si="89"/>
        <v>3.8397464349789585E-3</v>
      </c>
    </row>
    <row r="1473" spans="4:12" x14ac:dyDescent="0.25">
      <c r="D1473" s="3">
        <v>1</v>
      </c>
      <c r="I1473">
        <f t="shared" si="90"/>
        <v>-0.2489290813898144</v>
      </c>
      <c r="J1473">
        <f t="shared" si="88"/>
        <v>6.1965687561576839E-2</v>
      </c>
      <c r="K1473">
        <f t="shared" si="91"/>
        <v>-1.5425061682391571E-2</v>
      </c>
      <c r="L1473">
        <f t="shared" si="89"/>
        <v>3.8397464349789585E-3</v>
      </c>
    </row>
    <row r="1474" spans="4:12" x14ac:dyDescent="0.25">
      <c r="D1474" s="2">
        <v>1</v>
      </c>
      <c r="I1474">
        <f t="shared" si="90"/>
        <v>-0.2489290813898144</v>
      </c>
      <c r="J1474">
        <f t="shared" si="88"/>
        <v>6.1965687561576839E-2</v>
      </c>
      <c r="K1474">
        <f t="shared" si="91"/>
        <v>-1.5425061682391571E-2</v>
      </c>
      <c r="L1474">
        <f t="shared" si="89"/>
        <v>3.8397464349789585E-3</v>
      </c>
    </row>
    <row r="1475" spans="4:12" x14ac:dyDescent="0.25">
      <c r="D1475" s="3">
        <v>1</v>
      </c>
      <c r="I1475">
        <f t="shared" si="90"/>
        <v>-0.2489290813898144</v>
      </c>
      <c r="J1475">
        <f t="shared" si="88"/>
        <v>6.1965687561576839E-2</v>
      </c>
      <c r="K1475">
        <f t="shared" si="91"/>
        <v>-1.5425061682391571E-2</v>
      </c>
      <c r="L1475">
        <f t="shared" si="89"/>
        <v>3.8397464349789585E-3</v>
      </c>
    </row>
    <row r="1476" spans="4:12" x14ac:dyDescent="0.25">
      <c r="D1476" s="2">
        <v>1</v>
      </c>
      <c r="I1476">
        <f t="shared" si="90"/>
        <v>-0.2489290813898144</v>
      </c>
      <c r="J1476">
        <f t="shared" ref="J1476:J1539" si="92">I1476^2</f>
        <v>6.1965687561576839E-2</v>
      </c>
      <c r="K1476">
        <f t="shared" si="91"/>
        <v>-1.5425061682391571E-2</v>
      </c>
      <c r="L1476">
        <f t="shared" ref="L1476:L1539" si="93">I1476^4</f>
        <v>3.8397464349789585E-3</v>
      </c>
    </row>
    <row r="1477" spans="4:12" x14ac:dyDescent="0.25">
      <c r="D1477" s="3">
        <v>1</v>
      </c>
      <c r="I1477">
        <f t="shared" ref="I1477:I1540" si="94">D1477-G$3</f>
        <v>-0.2489290813898144</v>
      </c>
      <c r="J1477">
        <f t="shared" si="92"/>
        <v>6.1965687561576839E-2</v>
      </c>
      <c r="K1477">
        <f t="shared" ref="K1477:K1540" si="95">I1477^3</f>
        <v>-1.5425061682391571E-2</v>
      </c>
      <c r="L1477">
        <f t="shared" si="93"/>
        <v>3.8397464349789585E-3</v>
      </c>
    </row>
    <row r="1478" spans="4:12" x14ac:dyDescent="0.25">
      <c r="D1478" s="2">
        <v>1</v>
      </c>
      <c r="I1478">
        <f t="shared" si="94"/>
        <v>-0.2489290813898144</v>
      </c>
      <c r="J1478">
        <f t="shared" si="92"/>
        <v>6.1965687561576839E-2</v>
      </c>
      <c r="K1478">
        <f t="shared" si="95"/>
        <v>-1.5425061682391571E-2</v>
      </c>
      <c r="L1478">
        <f t="shared" si="93"/>
        <v>3.8397464349789585E-3</v>
      </c>
    </row>
    <row r="1479" spans="4:12" x14ac:dyDescent="0.25">
      <c r="D1479" s="2">
        <v>1</v>
      </c>
      <c r="I1479">
        <f t="shared" si="94"/>
        <v>-0.2489290813898144</v>
      </c>
      <c r="J1479">
        <f t="shared" si="92"/>
        <v>6.1965687561576839E-2</v>
      </c>
      <c r="K1479">
        <f t="shared" si="95"/>
        <v>-1.5425061682391571E-2</v>
      </c>
      <c r="L1479">
        <f t="shared" si="93"/>
        <v>3.8397464349789585E-3</v>
      </c>
    </row>
    <row r="1480" spans="4:12" x14ac:dyDescent="0.25">
      <c r="D1480" s="3">
        <v>1</v>
      </c>
      <c r="I1480">
        <f t="shared" si="94"/>
        <v>-0.2489290813898144</v>
      </c>
      <c r="J1480">
        <f t="shared" si="92"/>
        <v>6.1965687561576839E-2</v>
      </c>
      <c r="K1480">
        <f t="shared" si="95"/>
        <v>-1.5425061682391571E-2</v>
      </c>
      <c r="L1480">
        <f t="shared" si="93"/>
        <v>3.8397464349789585E-3</v>
      </c>
    </row>
    <row r="1481" spans="4:12" x14ac:dyDescent="0.25">
      <c r="D1481" s="2">
        <v>1</v>
      </c>
      <c r="I1481">
        <f t="shared" si="94"/>
        <v>-0.2489290813898144</v>
      </c>
      <c r="J1481">
        <f t="shared" si="92"/>
        <v>6.1965687561576839E-2</v>
      </c>
      <c r="K1481">
        <f t="shared" si="95"/>
        <v>-1.5425061682391571E-2</v>
      </c>
      <c r="L1481">
        <f t="shared" si="93"/>
        <v>3.8397464349789585E-3</v>
      </c>
    </row>
    <row r="1482" spans="4:12" x14ac:dyDescent="0.25">
      <c r="D1482" s="3">
        <v>1</v>
      </c>
      <c r="I1482">
        <f t="shared" si="94"/>
        <v>-0.2489290813898144</v>
      </c>
      <c r="J1482">
        <f t="shared" si="92"/>
        <v>6.1965687561576839E-2</v>
      </c>
      <c r="K1482">
        <f t="shared" si="95"/>
        <v>-1.5425061682391571E-2</v>
      </c>
      <c r="L1482">
        <f t="shared" si="93"/>
        <v>3.8397464349789585E-3</v>
      </c>
    </row>
    <row r="1483" spans="4:12" x14ac:dyDescent="0.25">
      <c r="D1483" s="2">
        <v>1</v>
      </c>
      <c r="I1483">
        <f t="shared" si="94"/>
        <v>-0.2489290813898144</v>
      </c>
      <c r="J1483">
        <f t="shared" si="92"/>
        <v>6.1965687561576839E-2</v>
      </c>
      <c r="K1483">
        <f t="shared" si="95"/>
        <v>-1.5425061682391571E-2</v>
      </c>
      <c r="L1483">
        <f t="shared" si="93"/>
        <v>3.8397464349789585E-3</v>
      </c>
    </row>
    <row r="1484" spans="4:12" x14ac:dyDescent="0.25">
      <c r="D1484" s="3">
        <v>1</v>
      </c>
      <c r="I1484">
        <f t="shared" si="94"/>
        <v>-0.2489290813898144</v>
      </c>
      <c r="J1484">
        <f t="shared" si="92"/>
        <v>6.1965687561576839E-2</v>
      </c>
      <c r="K1484">
        <f t="shared" si="95"/>
        <v>-1.5425061682391571E-2</v>
      </c>
      <c r="L1484">
        <f t="shared" si="93"/>
        <v>3.8397464349789585E-3</v>
      </c>
    </row>
    <row r="1485" spans="4:12" x14ac:dyDescent="0.25">
      <c r="D1485" s="2">
        <v>1</v>
      </c>
      <c r="I1485">
        <f t="shared" si="94"/>
        <v>-0.2489290813898144</v>
      </c>
      <c r="J1485">
        <f t="shared" si="92"/>
        <v>6.1965687561576839E-2</v>
      </c>
      <c r="K1485">
        <f t="shared" si="95"/>
        <v>-1.5425061682391571E-2</v>
      </c>
      <c r="L1485">
        <f t="shared" si="93"/>
        <v>3.8397464349789585E-3</v>
      </c>
    </row>
    <row r="1486" spans="4:12" x14ac:dyDescent="0.25">
      <c r="D1486" s="3">
        <v>1</v>
      </c>
      <c r="I1486">
        <f t="shared" si="94"/>
        <v>-0.2489290813898144</v>
      </c>
      <c r="J1486">
        <f t="shared" si="92"/>
        <v>6.1965687561576839E-2</v>
      </c>
      <c r="K1486">
        <f t="shared" si="95"/>
        <v>-1.5425061682391571E-2</v>
      </c>
      <c r="L1486">
        <f t="shared" si="93"/>
        <v>3.8397464349789585E-3</v>
      </c>
    </row>
    <row r="1487" spans="4:12" x14ac:dyDescent="0.25">
      <c r="D1487" s="2">
        <v>1</v>
      </c>
      <c r="I1487">
        <f t="shared" si="94"/>
        <v>-0.2489290813898144</v>
      </c>
      <c r="J1487">
        <f t="shared" si="92"/>
        <v>6.1965687561576839E-2</v>
      </c>
      <c r="K1487">
        <f t="shared" si="95"/>
        <v>-1.5425061682391571E-2</v>
      </c>
      <c r="L1487">
        <f t="shared" si="93"/>
        <v>3.8397464349789585E-3</v>
      </c>
    </row>
    <row r="1488" spans="4:12" x14ac:dyDescent="0.25">
      <c r="D1488" s="3">
        <v>1</v>
      </c>
      <c r="I1488">
        <f t="shared" si="94"/>
        <v>-0.2489290813898144</v>
      </c>
      <c r="J1488">
        <f t="shared" si="92"/>
        <v>6.1965687561576839E-2</v>
      </c>
      <c r="K1488">
        <f t="shared" si="95"/>
        <v>-1.5425061682391571E-2</v>
      </c>
      <c r="L1488">
        <f t="shared" si="93"/>
        <v>3.8397464349789585E-3</v>
      </c>
    </row>
    <row r="1489" spans="4:12" x14ac:dyDescent="0.25">
      <c r="D1489" s="2">
        <v>1</v>
      </c>
      <c r="I1489">
        <f t="shared" si="94"/>
        <v>-0.2489290813898144</v>
      </c>
      <c r="J1489">
        <f t="shared" si="92"/>
        <v>6.1965687561576839E-2</v>
      </c>
      <c r="K1489">
        <f t="shared" si="95"/>
        <v>-1.5425061682391571E-2</v>
      </c>
      <c r="L1489">
        <f t="shared" si="93"/>
        <v>3.8397464349789585E-3</v>
      </c>
    </row>
    <row r="1490" spans="4:12" x14ac:dyDescent="0.25">
      <c r="D1490" s="2">
        <v>1</v>
      </c>
      <c r="I1490">
        <f t="shared" si="94"/>
        <v>-0.2489290813898144</v>
      </c>
      <c r="J1490">
        <f t="shared" si="92"/>
        <v>6.1965687561576839E-2</v>
      </c>
      <c r="K1490">
        <f t="shared" si="95"/>
        <v>-1.5425061682391571E-2</v>
      </c>
      <c r="L1490">
        <f t="shared" si="93"/>
        <v>3.8397464349789585E-3</v>
      </c>
    </row>
    <row r="1491" spans="4:12" x14ac:dyDescent="0.25">
      <c r="D1491" s="3">
        <v>1</v>
      </c>
      <c r="I1491">
        <f t="shared" si="94"/>
        <v>-0.2489290813898144</v>
      </c>
      <c r="J1491">
        <f t="shared" si="92"/>
        <v>6.1965687561576839E-2</v>
      </c>
      <c r="K1491">
        <f t="shared" si="95"/>
        <v>-1.5425061682391571E-2</v>
      </c>
      <c r="L1491">
        <f t="shared" si="93"/>
        <v>3.8397464349789585E-3</v>
      </c>
    </row>
    <row r="1492" spans="4:12" x14ac:dyDescent="0.25">
      <c r="D1492" s="2">
        <v>1</v>
      </c>
      <c r="I1492">
        <f t="shared" si="94"/>
        <v>-0.2489290813898144</v>
      </c>
      <c r="J1492">
        <f t="shared" si="92"/>
        <v>6.1965687561576839E-2</v>
      </c>
      <c r="K1492">
        <f t="shared" si="95"/>
        <v>-1.5425061682391571E-2</v>
      </c>
      <c r="L1492">
        <f t="shared" si="93"/>
        <v>3.8397464349789585E-3</v>
      </c>
    </row>
    <row r="1493" spans="4:12" x14ac:dyDescent="0.25">
      <c r="D1493" s="3">
        <v>1</v>
      </c>
      <c r="I1493">
        <f t="shared" si="94"/>
        <v>-0.2489290813898144</v>
      </c>
      <c r="J1493">
        <f t="shared" si="92"/>
        <v>6.1965687561576839E-2</v>
      </c>
      <c r="K1493">
        <f t="shared" si="95"/>
        <v>-1.5425061682391571E-2</v>
      </c>
      <c r="L1493">
        <f t="shared" si="93"/>
        <v>3.8397464349789585E-3</v>
      </c>
    </row>
    <row r="1494" spans="4:12" x14ac:dyDescent="0.25">
      <c r="D1494" s="2">
        <v>1</v>
      </c>
      <c r="I1494">
        <f t="shared" si="94"/>
        <v>-0.2489290813898144</v>
      </c>
      <c r="J1494">
        <f t="shared" si="92"/>
        <v>6.1965687561576839E-2</v>
      </c>
      <c r="K1494">
        <f t="shared" si="95"/>
        <v>-1.5425061682391571E-2</v>
      </c>
      <c r="L1494">
        <f t="shared" si="93"/>
        <v>3.8397464349789585E-3</v>
      </c>
    </row>
    <row r="1495" spans="4:12" x14ac:dyDescent="0.25">
      <c r="D1495" s="3">
        <v>1</v>
      </c>
      <c r="I1495">
        <f t="shared" si="94"/>
        <v>-0.2489290813898144</v>
      </c>
      <c r="J1495">
        <f t="shared" si="92"/>
        <v>6.1965687561576839E-2</v>
      </c>
      <c r="K1495">
        <f t="shared" si="95"/>
        <v>-1.5425061682391571E-2</v>
      </c>
      <c r="L1495">
        <f t="shared" si="93"/>
        <v>3.8397464349789585E-3</v>
      </c>
    </row>
    <row r="1496" spans="4:12" x14ac:dyDescent="0.25">
      <c r="D1496" s="2">
        <v>1</v>
      </c>
      <c r="I1496">
        <f t="shared" si="94"/>
        <v>-0.2489290813898144</v>
      </c>
      <c r="J1496">
        <f t="shared" si="92"/>
        <v>6.1965687561576839E-2</v>
      </c>
      <c r="K1496">
        <f t="shared" si="95"/>
        <v>-1.5425061682391571E-2</v>
      </c>
      <c r="L1496">
        <f t="shared" si="93"/>
        <v>3.8397464349789585E-3</v>
      </c>
    </row>
    <row r="1497" spans="4:12" x14ac:dyDescent="0.25">
      <c r="D1497" s="2">
        <v>1</v>
      </c>
      <c r="I1497">
        <f t="shared" si="94"/>
        <v>-0.2489290813898144</v>
      </c>
      <c r="J1497">
        <f t="shared" si="92"/>
        <v>6.1965687561576839E-2</v>
      </c>
      <c r="K1497">
        <f t="shared" si="95"/>
        <v>-1.5425061682391571E-2</v>
      </c>
      <c r="L1497">
        <f t="shared" si="93"/>
        <v>3.8397464349789585E-3</v>
      </c>
    </row>
    <row r="1498" spans="4:12" x14ac:dyDescent="0.25">
      <c r="D1498" s="3">
        <v>1</v>
      </c>
      <c r="I1498">
        <f t="shared" si="94"/>
        <v>-0.2489290813898144</v>
      </c>
      <c r="J1498">
        <f t="shared" si="92"/>
        <v>6.1965687561576839E-2</v>
      </c>
      <c r="K1498">
        <f t="shared" si="95"/>
        <v>-1.5425061682391571E-2</v>
      </c>
      <c r="L1498">
        <f t="shared" si="93"/>
        <v>3.8397464349789585E-3</v>
      </c>
    </row>
    <row r="1499" spans="4:12" x14ac:dyDescent="0.25">
      <c r="D1499" s="2">
        <v>1</v>
      </c>
      <c r="I1499">
        <f t="shared" si="94"/>
        <v>-0.2489290813898144</v>
      </c>
      <c r="J1499">
        <f t="shared" si="92"/>
        <v>6.1965687561576839E-2</v>
      </c>
      <c r="K1499">
        <f t="shared" si="95"/>
        <v>-1.5425061682391571E-2</v>
      </c>
      <c r="L1499">
        <f t="shared" si="93"/>
        <v>3.8397464349789585E-3</v>
      </c>
    </row>
    <row r="1500" spans="4:12" x14ac:dyDescent="0.25">
      <c r="D1500" s="3">
        <v>1</v>
      </c>
      <c r="I1500">
        <f t="shared" si="94"/>
        <v>-0.2489290813898144</v>
      </c>
      <c r="J1500">
        <f t="shared" si="92"/>
        <v>6.1965687561576839E-2</v>
      </c>
      <c r="K1500">
        <f t="shared" si="95"/>
        <v>-1.5425061682391571E-2</v>
      </c>
      <c r="L1500">
        <f t="shared" si="93"/>
        <v>3.8397464349789585E-3</v>
      </c>
    </row>
    <row r="1501" spans="4:12" x14ac:dyDescent="0.25">
      <c r="D1501" s="2">
        <v>1</v>
      </c>
      <c r="I1501">
        <f t="shared" si="94"/>
        <v>-0.2489290813898144</v>
      </c>
      <c r="J1501">
        <f t="shared" si="92"/>
        <v>6.1965687561576839E-2</v>
      </c>
      <c r="K1501">
        <f t="shared" si="95"/>
        <v>-1.5425061682391571E-2</v>
      </c>
      <c r="L1501">
        <f t="shared" si="93"/>
        <v>3.8397464349789585E-3</v>
      </c>
    </row>
    <row r="1502" spans="4:12" x14ac:dyDescent="0.25">
      <c r="D1502" s="3">
        <v>1</v>
      </c>
      <c r="I1502">
        <f t="shared" si="94"/>
        <v>-0.2489290813898144</v>
      </c>
      <c r="J1502">
        <f t="shared" si="92"/>
        <v>6.1965687561576839E-2</v>
      </c>
      <c r="K1502">
        <f t="shared" si="95"/>
        <v>-1.5425061682391571E-2</v>
      </c>
      <c r="L1502">
        <f t="shared" si="93"/>
        <v>3.8397464349789585E-3</v>
      </c>
    </row>
    <row r="1503" spans="4:12" x14ac:dyDescent="0.25">
      <c r="D1503" s="2">
        <v>1</v>
      </c>
      <c r="I1503">
        <f t="shared" si="94"/>
        <v>-0.2489290813898144</v>
      </c>
      <c r="J1503">
        <f t="shared" si="92"/>
        <v>6.1965687561576839E-2</v>
      </c>
      <c r="K1503">
        <f t="shared" si="95"/>
        <v>-1.5425061682391571E-2</v>
      </c>
      <c r="L1503">
        <f t="shared" si="93"/>
        <v>3.8397464349789585E-3</v>
      </c>
    </row>
    <row r="1504" spans="4:12" x14ac:dyDescent="0.25">
      <c r="D1504" s="3">
        <v>1</v>
      </c>
      <c r="I1504">
        <f t="shared" si="94"/>
        <v>-0.2489290813898144</v>
      </c>
      <c r="J1504">
        <f t="shared" si="92"/>
        <v>6.1965687561576839E-2</v>
      </c>
      <c r="K1504">
        <f t="shared" si="95"/>
        <v>-1.5425061682391571E-2</v>
      </c>
      <c r="L1504">
        <f t="shared" si="93"/>
        <v>3.8397464349789585E-3</v>
      </c>
    </row>
    <row r="1505" spans="4:12" x14ac:dyDescent="0.25">
      <c r="D1505" s="2">
        <v>1</v>
      </c>
      <c r="I1505">
        <f t="shared" si="94"/>
        <v>-0.2489290813898144</v>
      </c>
      <c r="J1505">
        <f t="shared" si="92"/>
        <v>6.1965687561576839E-2</v>
      </c>
      <c r="K1505">
        <f t="shared" si="95"/>
        <v>-1.5425061682391571E-2</v>
      </c>
      <c r="L1505">
        <f t="shared" si="93"/>
        <v>3.8397464349789585E-3</v>
      </c>
    </row>
    <row r="1506" spans="4:12" x14ac:dyDescent="0.25">
      <c r="D1506" s="3">
        <v>1</v>
      </c>
      <c r="I1506">
        <f t="shared" si="94"/>
        <v>-0.2489290813898144</v>
      </c>
      <c r="J1506">
        <f t="shared" si="92"/>
        <v>6.1965687561576839E-2</v>
      </c>
      <c r="K1506">
        <f t="shared" si="95"/>
        <v>-1.5425061682391571E-2</v>
      </c>
      <c r="L1506">
        <f t="shared" si="93"/>
        <v>3.8397464349789585E-3</v>
      </c>
    </row>
    <row r="1507" spans="4:12" x14ac:dyDescent="0.25">
      <c r="D1507" s="2">
        <v>1</v>
      </c>
      <c r="I1507">
        <f t="shared" si="94"/>
        <v>-0.2489290813898144</v>
      </c>
      <c r="J1507">
        <f t="shared" si="92"/>
        <v>6.1965687561576839E-2</v>
      </c>
      <c r="K1507">
        <f t="shared" si="95"/>
        <v>-1.5425061682391571E-2</v>
      </c>
      <c r="L1507">
        <f t="shared" si="93"/>
        <v>3.8397464349789585E-3</v>
      </c>
    </row>
    <row r="1508" spans="4:12" x14ac:dyDescent="0.25">
      <c r="D1508" s="3">
        <v>1</v>
      </c>
      <c r="I1508">
        <f t="shared" si="94"/>
        <v>-0.2489290813898144</v>
      </c>
      <c r="J1508">
        <f t="shared" si="92"/>
        <v>6.1965687561576839E-2</v>
      </c>
      <c r="K1508">
        <f t="shared" si="95"/>
        <v>-1.5425061682391571E-2</v>
      </c>
      <c r="L1508">
        <f t="shared" si="93"/>
        <v>3.8397464349789585E-3</v>
      </c>
    </row>
    <row r="1509" spans="4:12" x14ac:dyDescent="0.25">
      <c r="D1509" s="2">
        <v>1</v>
      </c>
      <c r="I1509">
        <f t="shared" si="94"/>
        <v>-0.2489290813898144</v>
      </c>
      <c r="J1509">
        <f t="shared" si="92"/>
        <v>6.1965687561576839E-2</v>
      </c>
      <c r="K1509">
        <f t="shared" si="95"/>
        <v>-1.5425061682391571E-2</v>
      </c>
      <c r="L1509">
        <f t="shared" si="93"/>
        <v>3.8397464349789585E-3</v>
      </c>
    </row>
    <row r="1510" spans="4:12" x14ac:dyDescent="0.25">
      <c r="D1510" s="3">
        <v>1</v>
      </c>
      <c r="I1510">
        <f t="shared" si="94"/>
        <v>-0.2489290813898144</v>
      </c>
      <c r="J1510">
        <f t="shared" si="92"/>
        <v>6.1965687561576839E-2</v>
      </c>
      <c r="K1510">
        <f t="shared" si="95"/>
        <v>-1.5425061682391571E-2</v>
      </c>
      <c r="L1510">
        <f t="shared" si="93"/>
        <v>3.8397464349789585E-3</v>
      </c>
    </row>
    <row r="1511" spans="4:12" x14ac:dyDescent="0.25">
      <c r="D1511" s="2">
        <v>1</v>
      </c>
      <c r="I1511">
        <f t="shared" si="94"/>
        <v>-0.2489290813898144</v>
      </c>
      <c r="J1511">
        <f t="shared" si="92"/>
        <v>6.1965687561576839E-2</v>
      </c>
      <c r="K1511">
        <f t="shared" si="95"/>
        <v>-1.5425061682391571E-2</v>
      </c>
      <c r="L1511">
        <f t="shared" si="93"/>
        <v>3.8397464349789585E-3</v>
      </c>
    </row>
    <row r="1512" spans="4:12" x14ac:dyDescent="0.25">
      <c r="D1512" s="3">
        <v>1</v>
      </c>
      <c r="I1512">
        <f t="shared" si="94"/>
        <v>-0.2489290813898144</v>
      </c>
      <c r="J1512">
        <f t="shared" si="92"/>
        <v>6.1965687561576839E-2</v>
      </c>
      <c r="K1512">
        <f t="shared" si="95"/>
        <v>-1.5425061682391571E-2</v>
      </c>
      <c r="L1512">
        <f t="shared" si="93"/>
        <v>3.8397464349789585E-3</v>
      </c>
    </row>
    <row r="1513" spans="4:12" x14ac:dyDescent="0.25">
      <c r="D1513" s="2">
        <v>1</v>
      </c>
      <c r="I1513">
        <f t="shared" si="94"/>
        <v>-0.2489290813898144</v>
      </c>
      <c r="J1513">
        <f t="shared" si="92"/>
        <v>6.1965687561576839E-2</v>
      </c>
      <c r="K1513">
        <f t="shared" si="95"/>
        <v>-1.5425061682391571E-2</v>
      </c>
      <c r="L1513">
        <f t="shared" si="93"/>
        <v>3.8397464349789585E-3</v>
      </c>
    </row>
    <row r="1514" spans="4:12" x14ac:dyDescent="0.25">
      <c r="D1514" s="3">
        <v>1</v>
      </c>
      <c r="I1514">
        <f t="shared" si="94"/>
        <v>-0.2489290813898144</v>
      </c>
      <c r="J1514">
        <f t="shared" si="92"/>
        <v>6.1965687561576839E-2</v>
      </c>
      <c r="K1514">
        <f t="shared" si="95"/>
        <v>-1.5425061682391571E-2</v>
      </c>
      <c r="L1514">
        <f t="shared" si="93"/>
        <v>3.8397464349789585E-3</v>
      </c>
    </row>
    <row r="1515" spans="4:12" x14ac:dyDescent="0.25">
      <c r="D1515" s="2">
        <v>1</v>
      </c>
      <c r="I1515">
        <f t="shared" si="94"/>
        <v>-0.2489290813898144</v>
      </c>
      <c r="J1515">
        <f t="shared" si="92"/>
        <v>6.1965687561576839E-2</v>
      </c>
      <c r="K1515">
        <f t="shared" si="95"/>
        <v>-1.5425061682391571E-2</v>
      </c>
      <c r="L1515">
        <f t="shared" si="93"/>
        <v>3.8397464349789585E-3</v>
      </c>
    </row>
    <row r="1516" spans="4:12" x14ac:dyDescent="0.25">
      <c r="D1516" s="2">
        <v>1</v>
      </c>
      <c r="I1516">
        <f t="shared" si="94"/>
        <v>-0.2489290813898144</v>
      </c>
      <c r="J1516">
        <f t="shared" si="92"/>
        <v>6.1965687561576839E-2</v>
      </c>
      <c r="K1516">
        <f t="shared" si="95"/>
        <v>-1.5425061682391571E-2</v>
      </c>
      <c r="L1516">
        <f t="shared" si="93"/>
        <v>3.8397464349789585E-3</v>
      </c>
    </row>
    <row r="1517" spans="4:12" x14ac:dyDescent="0.25">
      <c r="D1517" s="3">
        <v>1</v>
      </c>
      <c r="I1517">
        <f t="shared" si="94"/>
        <v>-0.2489290813898144</v>
      </c>
      <c r="J1517">
        <f t="shared" si="92"/>
        <v>6.1965687561576839E-2</v>
      </c>
      <c r="K1517">
        <f t="shared" si="95"/>
        <v>-1.5425061682391571E-2</v>
      </c>
      <c r="L1517">
        <f t="shared" si="93"/>
        <v>3.8397464349789585E-3</v>
      </c>
    </row>
    <row r="1518" spans="4:12" x14ac:dyDescent="0.25">
      <c r="D1518" s="3">
        <v>1</v>
      </c>
      <c r="I1518">
        <f t="shared" si="94"/>
        <v>-0.2489290813898144</v>
      </c>
      <c r="J1518">
        <f t="shared" si="92"/>
        <v>6.1965687561576839E-2</v>
      </c>
      <c r="K1518">
        <f t="shared" si="95"/>
        <v>-1.5425061682391571E-2</v>
      </c>
      <c r="L1518">
        <f t="shared" si="93"/>
        <v>3.8397464349789585E-3</v>
      </c>
    </row>
    <row r="1519" spans="4:12" x14ac:dyDescent="0.25">
      <c r="D1519" s="3">
        <v>1</v>
      </c>
      <c r="I1519">
        <f t="shared" si="94"/>
        <v>-0.2489290813898144</v>
      </c>
      <c r="J1519">
        <f t="shared" si="92"/>
        <v>6.1965687561576839E-2</v>
      </c>
      <c r="K1519">
        <f t="shared" si="95"/>
        <v>-1.5425061682391571E-2</v>
      </c>
      <c r="L1519">
        <f t="shared" si="93"/>
        <v>3.8397464349789585E-3</v>
      </c>
    </row>
    <row r="1520" spans="4:12" x14ac:dyDescent="0.25">
      <c r="D1520" s="2">
        <v>1</v>
      </c>
      <c r="I1520">
        <f t="shared" si="94"/>
        <v>-0.2489290813898144</v>
      </c>
      <c r="J1520">
        <f t="shared" si="92"/>
        <v>6.1965687561576839E-2</v>
      </c>
      <c r="K1520">
        <f t="shared" si="95"/>
        <v>-1.5425061682391571E-2</v>
      </c>
      <c r="L1520">
        <f t="shared" si="93"/>
        <v>3.8397464349789585E-3</v>
      </c>
    </row>
    <row r="1521" spans="4:12" x14ac:dyDescent="0.25">
      <c r="D1521" s="3">
        <v>1</v>
      </c>
      <c r="I1521">
        <f t="shared" si="94"/>
        <v>-0.2489290813898144</v>
      </c>
      <c r="J1521">
        <f t="shared" si="92"/>
        <v>6.1965687561576839E-2</v>
      </c>
      <c r="K1521">
        <f t="shared" si="95"/>
        <v>-1.5425061682391571E-2</v>
      </c>
      <c r="L1521">
        <f t="shared" si="93"/>
        <v>3.8397464349789585E-3</v>
      </c>
    </row>
    <row r="1522" spans="4:12" x14ac:dyDescent="0.25">
      <c r="D1522" s="2">
        <v>1</v>
      </c>
      <c r="I1522">
        <f t="shared" si="94"/>
        <v>-0.2489290813898144</v>
      </c>
      <c r="J1522">
        <f t="shared" si="92"/>
        <v>6.1965687561576839E-2</v>
      </c>
      <c r="K1522">
        <f t="shared" si="95"/>
        <v>-1.5425061682391571E-2</v>
      </c>
      <c r="L1522">
        <f t="shared" si="93"/>
        <v>3.8397464349789585E-3</v>
      </c>
    </row>
    <row r="1523" spans="4:12" x14ac:dyDescent="0.25">
      <c r="D1523" s="3">
        <v>1</v>
      </c>
      <c r="I1523">
        <f t="shared" si="94"/>
        <v>-0.2489290813898144</v>
      </c>
      <c r="J1523">
        <f t="shared" si="92"/>
        <v>6.1965687561576839E-2</v>
      </c>
      <c r="K1523">
        <f t="shared" si="95"/>
        <v>-1.5425061682391571E-2</v>
      </c>
      <c r="L1523">
        <f t="shared" si="93"/>
        <v>3.8397464349789585E-3</v>
      </c>
    </row>
    <row r="1524" spans="4:12" x14ac:dyDescent="0.25">
      <c r="D1524" s="2">
        <v>1</v>
      </c>
      <c r="I1524">
        <f t="shared" si="94"/>
        <v>-0.2489290813898144</v>
      </c>
      <c r="J1524">
        <f t="shared" si="92"/>
        <v>6.1965687561576839E-2</v>
      </c>
      <c r="K1524">
        <f t="shared" si="95"/>
        <v>-1.5425061682391571E-2</v>
      </c>
      <c r="L1524">
        <f t="shared" si="93"/>
        <v>3.8397464349789585E-3</v>
      </c>
    </row>
    <row r="1525" spans="4:12" x14ac:dyDescent="0.25">
      <c r="D1525" s="3">
        <v>1</v>
      </c>
      <c r="I1525">
        <f t="shared" si="94"/>
        <v>-0.2489290813898144</v>
      </c>
      <c r="J1525">
        <f t="shared" si="92"/>
        <v>6.1965687561576839E-2</v>
      </c>
      <c r="K1525">
        <f t="shared" si="95"/>
        <v>-1.5425061682391571E-2</v>
      </c>
      <c r="L1525">
        <f t="shared" si="93"/>
        <v>3.8397464349789585E-3</v>
      </c>
    </row>
    <row r="1526" spans="4:12" x14ac:dyDescent="0.25">
      <c r="D1526" s="2">
        <v>1</v>
      </c>
      <c r="I1526">
        <f t="shared" si="94"/>
        <v>-0.2489290813898144</v>
      </c>
      <c r="J1526">
        <f t="shared" si="92"/>
        <v>6.1965687561576839E-2</v>
      </c>
      <c r="K1526">
        <f t="shared" si="95"/>
        <v>-1.5425061682391571E-2</v>
      </c>
      <c r="L1526">
        <f t="shared" si="93"/>
        <v>3.8397464349789585E-3</v>
      </c>
    </row>
    <row r="1527" spans="4:12" x14ac:dyDescent="0.25">
      <c r="D1527" s="3">
        <v>1</v>
      </c>
      <c r="I1527">
        <f t="shared" si="94"/>
        <v>-0.2489290813898144</v>
      </c>
      <c r="J1527">
        <f t="shared" si="92"/>
        <v>6.1965687561576839E-2</v>
      </c>
      <c r="K1527">
        <f t="shared" si="95"/>
        <v>-1.5425061682391571E-2</v>
      </c>
      <c r="L1527">
        <f t="shared" si="93"/>
        <v>3.8397464349789585E-3</v>
      </c>
    </row>
    <row r="1528" spans="4:12" x14ac:dyDescent="0.25">
      <c r="D1528" s="2">
        <v>1</v>
      </c>
      <c r="I1528">
        <f t="shared" si="94"/>
        <v>-0.2489290813898144</v>
      </c>
      <c r="J1528">
        <f t="shared" si="92"/>
        <v>6.1965687561576839E-2</v>
      </c>
      <c r="K1528">
        <f t="shared" si="95"/>
        <v>-1.5425061682391571E-2</v>
      </c>
      <c r="L1528">
        <f t="shared" si="93"/>
        <v>3.8397464349789585E-3</v>
      </c>
    </row>
    <row r="1529" spans="4:12" x14ac:dyDescent="0.25">
      <c r="D1529" s="3">
        <v>1</v>
      </c>
      <c r="I1529">
        <f t="shared" si="94"/>
        <v>-0.2489290813898144</v>
      </c>
      <c r="J1529">
        <f t="shared" si="92"/>
        <v>6.1965687561576839E-2</v>
      </c>
      <c r="K1529">
        <f t="shared" si="95"/>
        <v>-1.5425061682391571E-2</v>
      </c>
      <c r="L1529">
        <f t="shared" si="93"/>
        <v>3.8397464349789585E-3</v>
      </c>
    </row>
    <row r="1530" spans="4:12" x14ac:dyDescent="0.25">
      <c r="D1530" s="2">
        <v>1</v>
      </c>
      <c r="I1530">
        <f t="shared" si="94"/>
        <v>-0.2489290813898144</v>
      </c>
      <c r="J1530">
        <f t="shared" si="92"/>
        <v>6.1965687561576839E-2</v>
      </c>
      <c r="K1530">
        <f t="shared" si="95"/>
        <v>-1.5425061682391571E-2</v>
      </c>
      <c r="L1530">
        <f t="shared" si="93"/>
        <v>3.8397464349789585E-3</v>
      </c>
    </row>
    <row r="1531" spans="4:12" x14ac:dyDescent="0.25">
      <c r="D1531" s="2">
        <v>1</v>
      </c>
      <c r="I1531">
        <f t="shared" si="94"/>
        <v>-0.2489290813898144</v>
      </c>
      <c r="J1531">
        <f t="shared" si="92"/>
        <v>6.1965687561576839E-2</v>
      </c>
      <c r="K1531">
        <f t="shared" si="95"/>
        <v>-1.5425061682391571E-2</v>
      </c>
      <c r="L1531">
        <f t="shared" si="93"/>
        <v>3.8397464349789585E-3</v>
      </c>
    </row>
    <row r="1532" spans="4:12" x14ac:dyDescent="0.25">
      <c r="D1532" s="3">
        <v>1</v>
      </c>
      <c r="I1532">
        <f t="shared" si="94"/>
        <v>-0.2489290813898144</v>
      </c>
      <c r="J1532">
        <f t="shared" si="92"/>
        <v>6.1965687561576839E-2</v>
      </c>
      <c r="K1532">
        <f t="shared" si="95"/>
        <v>-1.5425061682391571E-2</v>
      </c>
      <c r="L1532">
        <f t="shared" si="93"/>
        <v>3.8397464349789585E-3</v>
      </c>
    </row>
    <row r="1533" spans="4:12" x14ac:dyDescent="0.25">
      <c r="D1533" s="2">
        <v>1</v>
      </c>
      <c r="I1533">
        <f t="shared" si="94"/>
        <v>-0.2489290813898144</v>
      </c>
      <c r="J1533">
        <f t="shared" si="92"/>
        <v>6.1965687561576839E-2</v>
      </c>
      <c r="K1533">
        <f t="shared" si="95"/>
        <v>-1.5425061682391571E-2</v>
      </c>
      <c r="L1533">
        <f t="shared" si="93"/>
        <v>3.8397464349789585E-3</v>
      </c>
    </row>
    <row r="1534" spans="4:12" x14ac:dyDescent="0.25">
      <c r="D1534" s="3">
        <v>1</v>
      </c>
      <c r="I1534">
        <f t="shared" si="94"/>
        <v>-0.2489290813898144</v>
      </c>
      <c r="J1534">
        <f t="shared" si="92"/>
        <v>6.1965687561576839E-2</v>
      </c>
      <c r="K1534">
        <f t="shared" si="95"/>
        <v>-1.5425061682391571E-2</v>
      </c>
      <c r="L1534">
        <f t="shared" si="93"/>
        <v>3.8397464349789585E-3</v>
      </c>
    </row>
    <row r="1535" spans="4:12" x14ac:dyDescent="0.25">
      <c r="D1535" s="2">
        <v>1</v>
      </c>
      <c r="I1535">
        <f t="shared" si="94"/>
        <v>-0.2489290813898144</v>
      </c>
      <c r="J1535">
        <f t="shared" si="92"/>
        <v>6.1965687561576839E-2</v>
      </c>
      <c r="K1535">
        <f t="shared" si="95"/>
        <v>-1.5425061682391571E-2</v>
      </c>
      <c r="L1535">
        <f t="shared" si="93"/>
        <v>3.8397464349789585E-3</v>
      </c>
    </row>
    <row r="1536" spans="4:12" x14ac:dyDescent="0.25">
      <c r="D1536" s="2">
        <v>1</v>
      </c>
      <c r="I1536">
        <f t="shared" si="94"/>
        <v>-0.2489290813898144</v>
      </c>
      <c r="J1536">
        <f t="shared" si="92"/>
        <v>6.1965687561576839E-2</v>
      </c>
      <c r="K1536">
        <f t="shared" si="95"/>
        <v>-1.5425061682391571E-2</v>
      </c>
      <c r="L1536">
        <f t="shared" si="93"/>
        <v>3.8397464349789585E-3</v>
      </c>
    </row>
    <row r="1537" spans="4:12" x14ac:dyDescent="0.25">
      <c r="D1537" s="3">
        <v>1</v>
      </c>
      <c r="I1537">
        <f t="shared" si="94"/>
        <v>-0.2489290813898144</v>
      </c>
      <c r="J1537">
        <f t="shared" si="92"/>
        <v>6.1965687561576839E-2</v>
      </c>
      <c r="K1537">
        <f t="shared" si="95"/>
        <v>-1.5425061682391571E-2</v>
      </c>
      <c r="L1537">
        <f t="shared" si="93"/>
        <v>3.8397464349789585E-3</v>
      </c>
    </row>
    <row r="1538" spans="4:12" x14ac:dyDescent="0.25">
      <c r="D1538" s="2">
        <v>1</v>
      </c>
      <c r="I1538">
        <f t="shared" si="94"/>
        <v>-0.2489290813898144</v>
      </c>
      <c r="J1538">
        <f t="shared" si="92"/>
        <v>6.1965687561576839E-2</v>
      </c>
      <c r="K1538">
        <f t="shared" si="95"/>
        <v>-1.5425061682391571E-2</v>
      </c>
      <c r="L1538">
        <f t="shared" si="93"/>
        <v>3.8397464349789585E-3</v>
      </c>
    </row>
    <row r="1539" spans="4:12" x14ac:dyDescent="0.25">
      <c r="D1539" s="3">
        <v>1</v>
      </c>
      <c r="I1539">
        <f t="shared" si="94"/>
        <v>-0.2489290813898144</v>
      </c>
      <c r="J1539">
        <f t="shared" si="92"/>
        <v>6.1965687561576839E-2</v>
      </c>
      <c r="K1539">
        <f t="shared" si="95"/>
        <v>-1.5425061682391571E-2</v>
      </c>
      <c r="L1539">
        <f t="shared" si="93"/>
        <v>3.8397464349789585E-3</v>
      </c>
    </row>
    <row r="1540" spans="4:12" x14ac:dyDescent="0.25">
      <c r="D1540" s="2">
        <v>1</v>
      </c>
      <c r="I1540">
        <f t="shared" si="94"/>
        <v>-0.2489290813898144</v>
      </c>
      <c r="J1540">
        <f t="shared" ref="J1540:J1603" si="96">I1540^2</f>
        <v>6.1965687561576839E-2</v>
      </c>
      <c r="K1540">
        <f t="shared" si="95"/>
        <v>-1.5425061682391571E-2</v>
      </c>
      <c r="L1540">
        <f t="shared" ref="L1540:L1603" si="97">I1540^4</f>
        <v>3.8397464349789585E-3</v>
      </c>
    </row>
    <row r="1541" spans="4:12" x14ac:dyDescent="0.25">
      <c r="D1541" s="3">
        <v>1</v>
      </c>
      <c r="I1541">
        <f t="shared" ref="I1541:I1604" si="98">D1541-G$3</f>
        <v>-0.2489290813898144</v>
      </c>
      <c r="J1541">
        <f t="shared" si="96"/>
        <v>6.1965687561576839E-2</v>
      </c>
      <c r="K1541">
        <f t="shared" ref="K1541:K1604" si="99">I1541^3</f>
        <v>-1.5425061682391571E-2</v>
      </c>
      <c r="L1541">
        <f t="shared" si="97"/>
        <v>3.8397464349789585E-3</v>
      </c>
    </row>
    <row r="1542" spans="4:12" x14ac:dyDescent="0.25">
      <c r="D1542" s="2">
        <v>1</v>
      </c>
      <c r="I1542">
        <f t="shared" si="98"/>
        <v>-0.2489290813898144</v>
      </c>
      <c r="J1542">
        <f t="shared" si="96"/>
        <v>6.1965687561576839E-2</v>
      </c>
      <c r="K1542">
        <f t="shared" si="99"/>
        <v>-1.5425061682391571E-2</v>
      </c>
      <c r="L1542">
        <f t="shared" si="97"/>
        <v>3.8397464349789585E-3</v>
      </c>
    </row>
    <row r="1543" spans="4:12" x14ac:dyDescent="0.25">
      <c r="D1543" s="3">
        <v>1</v>
      </c>
      <c r="I1543">
        <f t="shared" si="98"/>
        <v>-0.2489290813898144</v>
      </c>
      <c r="J1543">
        <f t="shared" si="96"/>
        <v>6.1965687561576839E-2</v>
      </c>
      <c r="K1543">
        <f t="shared" si="99"/>
        <v>-1.5425061682391571E-2</v>
      </c>
      <c r="L1543">
        <f t="shared" si="97"/>
        <v>3.8397464349789585E-3</v>
      </c>
    </row>
    <row r="1544" spans="4:12" x14ac:dyDescent="0.25">
      <c r="D1544" s="3">
        <v>1</v>
      </c>
      <c r="I1544">
        <f t="shared" si="98"/>
        <v>-0.2489290813898144</v>
      </c>
      <c r="J1544">
        <f t="shared" si="96"/>
        <v>6.1965687561576839E-2</v>
      </c>
      <c r="K1544">
        <f t="shared" si="99"/>
        <v>-1.5425061682391571E-2</v>
      </c>
      <c r="L1544">
        <f t="shared" si="97"/>
        <v>3.8397464349789585E-3</v>
      </c>
    </row>
    <row r="1545" spans="4:12" x14ac:dyDescent="0.25">
      <c r="D1545" s="2">
        <v>1</v>
      </c>
      <c r="I1545">
        <f t="shared" si="98"/>
        <v>-0.2489290813898144</v>
      </c>
      <c r="J1545">
        <f t="shared" si="96"/>
        <v>6.1965687561576839E-2</v>
      </c>
      <c r="K1545">
        <f t="shared" si="99"/>
        <v>-1.5425061682391571E-2</v>
      </c>
      <c r="L1545">
        <f t="shared" si="97"/>
        <v>3.8397464349789585E-3</v>
      </c>
    </row>
    <row r="1546" spans="4:12" x14ac:dyDescent="0.25">
      <c r="D1546" s="3">
        <v>1</v>
      </c>
      <c r="I1546">
        <f t="shared" si="98"/>
        <v>-0.2489290813898144</v>
      </c>
      <c r="J1546">
        <f t="shared" si="96"/>
        <v>6.1965687561576839E-2</v>
      </c>
      <c r="K1546">
        <f t="shared" si="99"/>
        <v>-1.5425061682391571E-2</v>
      </c>
      <c r="L1546">
        <f t="shared" si="97"/>
        <v>3.8397464349789585E-3</v>
      </c>
    </row>
    <row r="1547" spans="4:12" x14ac:dyDescent="0.25">
      <c r="D1547" s="2">
        <v>1</v>
      </c>
      <c r="I1547">
        <f t="shared" si="98"/>
        <v>-0.2489290813898144</v>
      </c>
      <c r="J1547">
        <f t="shared" si="96"/>
        <v>6.1965687561576839E-2</v>
      </c>
      <c r="K1547">
        <f t="shared" si="99"/>
        <v>-1.5425061682391571E-2</v>
      </c>
      <c r="L1547">
        <f t="shared" si="97"/>
        <v>3.8397464349789585E-3</v>
      </c>
    </row>
    <row r="1548" spans="4:12" x14ac:dyDescent="0.25">
      <c r="D1548" s="3">
        <v>1</v>
      </c>
      <c r="I1548">
        <f t="shared" si="98"/>
        <v>-0.2489290813898144</v>
      </c>
      <c r="J1548">
        <f t="shared" si="96"/>
        <v>6.1965687561576839E-2</v>
      </c>
      <c r="K1548">
        <f t="shared" si="99"/>
        <v>-1.5425061682391571E-2</v>
      </c>
      <c r="L1548">
        <f t="shared" si="97"/>
        <v>3.8397464349789585E-3</v>
      </c>
    </row>
    <row r="1549" spans="4:12" x14ac:dyDescent="0.25">
      <c r="D1549" s="2">
        <v>1</v>
      </c>
      <c r="I1549">
        <f t="shared" si="98"/>
        <v>-0.2489290813898144</v>
      </c>
      <c r="J1549">
        <f t="shared" si="96"/>
        <v>6.1965687561576839E-2</v>
      </c>
      <c r="K1549">
        <f t="shared" si="99"/>
        <v>-1.5425061682391571E-2</v>
      </c>
      <c r="L1549">
        <f t="shared" si="97"/>
        <v>3.8397464349789585E-3</v>
      </c>
    </row>
    <row r="1550" spans="4:12" x14ac:dyDescent="0.25">
      <c r="D1550" s="3">
        <v>1</v>
      </c>
      <c r="I1550">
        <f t="shared" si="98"/>
        <v>-0.2489290813898144</v>
      </c>
      <c r="J1550">
        <f t="shared" si="96"/>
        <v>6.1965687561576839E-2</v>
      </c>
      <c r="K1550">
        <f t="shared" si="99"/>
        <v>-1.5425061682391571E-2</v>
      </c>
      <c r="L1550">
        <f t="shared" si="97"/>
        <v>3.8397464349789585E-3</v>
      </c>
    </row>
    <row r="1551" spans="4:12" x14ac:dyDescent="0.25">
      <c r="D1551" s="2">
        <v>1</v>
      </c>
      <c r="I1551">
        <f t="shared" si="98"/>
        <v>-0.2489290813898144</v>
      </c>
      <c r="J1551">
        <f t="shared" si="96"/>
        <v>6.1965687561576839E-2</v>
      </c>
      <c r="K1551">
        <f t="shared" si="99"/>
        <v>-1.5425061682391571E-2</v>
      </c>
      <c r="L1551">
        <f t="shared" si="97"/>
        <v>3.8397464349789585E-3</v>
      </c>
    </row>
    <row r="1552" spans="4:12" x14ac:dyDescent="0.25">
      <c r="D1552" s="2">
        <v>1</v>
      </c>
      <c r="I1552">
        <f t="shared" si="98"/>
        <v>-0.2489290813898144</v>
      </c>
      <c r="J1552">
        <f t="shared" si="96"/>
        <v>6.1965687561576839E-2</v>
      </c>
      <c r="K1552">
        <f t="shared" si="99"/>
        <v>-1.5425061682391571E-2</v>
      </c>
      <c r="L1552">
        <f t="shared" si="97"/>
        <v>3.8397464349789585E-3</v>
      </c>
    </row>
    <row r="1553" spans="4:12" x14ac:dyDescent="0.25">
      <c r="D1553" s="3">
        <v>1</v>
      </c>
      <c r="I1553">
        <f t="shared" si="98"/>
        <v>-0.2489290813898144</v>
      </c>
      <c r="J1553">
        <f t="shared" si="96"/>
        <v>6.1965687561576839E-2</v>
      </c>
      <c r="K1553">
        <f t="shared" si="99"/>
        <v>-1.5425061682391571E-2</v>
      </c>
      <c r="L1553">
        <f t="shared" si="97"/>
        <v>3.8397464349789585E-3</v>
      </c>
    </row>
    <row r="1554" spans="4:12" x14ac:dyDescent="0.25">
      <c r="D1554" s="2">
        <v>1</v>
      </c>
      <c r="I1554">
        <f t="shared" si="98"/>
        <v>-0.2489290813898144</v>
      </c>
      <c r="J1554">
        <f t="shared" si="96"/>
        <v>6.1965687561576839E-2</v>
      </c>
      <c r="K1554">
        <f t="shared" si="99"/>
        <v>-1.5425061682391571E-2</v>
      </c>
      <c r="L1554">
        <f t="shared" si="97"/>
        <v>3.8397464349789585E-3</v>
      </c>
    </row>
    <row r="1555" spans="4:12" x14ac:dyDescent="0.25">
      <c r="D1555" s="3">
        <v>1</v>
      </c>
      <c r="I1555">
        <f t="shared" si="98"/>
        <v>-0.2489290813898144</v>
      </c>
      <c r="J1555">
        <f t="shared" si="96"/>
        <v>6.1965687561576839E-2</v>
      </c>
      <c r="K1555">
        <f t="shared" si="99"/>
        <v>-1.5425061682391571E-2</v>
      </c>
      <c r="L1555">
        <f t="shared" si="97"/>
        <v>3.8397464349789585E-3</v>
      </c>
    </row>
    <row r="1556" spans="4:12" x14ac:dyDescent="0.25">
      <c r="D1556" s="2">
        <v>1</v>
      </c>
      <c r="I1556">
        <f t="shared" si="98"/>
        <v>-0.2489290813898144</v>
      </c>
      <c r="J1556">
        <f t="shared" si="96"/>
        <v>6.1965687561576839E-2</v>
      </c>
      <c r="K1556">
        <f t="shared" si="99"/>
        <v>-1.5425061682391571E-2</v>
      </c>
      <c r="L1556">
        <f t="shared" si="97"/>
        <v>3.8397464349789585E-3</v>
      </c>
    </row>
    <row r="1557" spans="4:12" x14ac:dyDescent="0.25">
      <c r="D1557" s="3">
        <v>1</v>
      </c>
      <c r="I1557">
        <f t="shared" si="98"/>
        <v>-0.2489290813898144</v>
      </c>
      <c r="J1557">
        <f t="shared" si="96"/>
        <v>6.1965687561576839E-2</v>
      </c>
      <c r="K1557">
        <f t="shared" si="99"/>
        <v>-1.5425061682391571E-2</v>
      </c>
      <c r="L1557">
        <f t="shared" si="97"/>
        <v>3.8397464349789585E-3</v>
      </c>
    </row>
    <row r="1558" spans="4:12" x14ac:dyDescent="0.25">
      <c r="D1558" s="2">
        <v>1</v>
      </c>
      <c r="I1558">
        <f t="shared" si="98"/>
        <v>-0.2489290813898144</v>
      </c>
      <c r="J1558">
        <f t="shared" si="96"/>
        <v>6.1965687561576839E-2</v>
      </c>
      <c r="K1558">
        <f t="shared" si="99"/>
        <v>-1.5425061682391571E-2</v>
      </c>
      <c r="L1558">
        <f t="shared" si="97"/>
        <v>3.8397464349789585E-3</v>
      </c>
    </row>
    <row r="1559" spans="4:12" x14ac:dyDescent="0.25">
      <c r="D1559" s="2">
        <v>1</v>
      </c>
      <c r="I1559">
        <f t="shared" si="98"/>
        <v>-0.2489290813898144</v>
      </c>
      <c r="J1559">
        <f t="shared" si="96"/>
        <v>6.1965687561576839E-2</v>
      </c>
      <c r="K1559">
        <f t="shared" si="99"/>
        <v>-1.5425061682391571E-2</v>
      </c>
      <c r="L1559">
        <f t="shared" si="97"/>
        <v>3.8397464349789585E-3</v>
      </c>
    </row>
    <row r="1560" spans="4:12" x14ac:dyDescent="0.25">
      <c r="D1560" s="3">
        <v>1</v>
      </c>
      <c r="I1560">
        <f t="shared" si="98"/>
        <v>-0.2489290813898144</v>
      </c>
      <c r="J1560">
        <f t="shared" si="96"/>
        <v>6.1965687561576839E-2</v>
      </c>
      <c r="K1560">
        <f t="shared" si="99"/>
        <v>-1.5425061682391571E-2</v>
      </c>
      <c r="L1560">
        <f t="shared" si="97"/>
        <v>3.8397464349789585E-3</v>
      </c>
    </row>
    <row r="1561" spans="4:12" x14ac:dyDescent="0.25">
      <c r="D1561" s="3">
        <v>1</v>
      </c>
      <c r="I1561">
        <f t="shared" si="98"/>
        <v>-0.2489290813898144</v>
      </c>
      <c r="J1561">
        <f t="shared" si="96"/>
        <v>6.1965687561576839E-2</v>
      </c>
      <c r="K1561">
        <f t="shared" si="99"/>
        <v>-1.5425061682391571E-2</v>
      </c>
      <c r="L1561">
        <f t="shared" si="97"/>
        <v>3.8397464349789585E-3</v>
      </c>
    </row>
    <row r="1562" spans="4:12" x14ac:dyDescent="0.25">
      <c r="D1562" s="2">
        <v>1</v>
      </c>
      <c r="I1562">
        <f t="shared" si="98"/>
        <v>-0.2489290813898144</v>
      </c>
      <c r="J1562">
        <f t="shared" si="96"/>
        <v>6.1965687561576839E-2</v>
      </c>
      <c r="K1562">
        <f t="shared" si="99"/>
        <v>-1.5425061682391571E-2</v>
      </c>
      <c r="L1562">
        <f t="shared" si="97"/>
        <v>3.8397464349789585E-3</v>
      </c>
    </row>
    <row r="1563" spans="4:12" x14ac:dyDescent="0.25">
      <c r="D1563" s="3">
        <v>1</v>
      </c>
      <c r="I1563">
        <f t="shared" si="98"/>
        <v>-0.2489290813898144</v>
      </c>
      <c r="J1563">
        <f t="shared" si="96"/>
        <v>6.1965687561576839E-2</v>
      </c>
      <c r="K1563">
        <f t="shared" si="99"/>
        <v>-1.5425061682391571E-2</v>
      </c>
      <c r="L1563">
        <f t="shared" si="97"/>
        <v>3.8397464349789585E-3</v>
      </c>
    </row>
    <row r="1564" spans="4:12" x14ac:dyDescent="0.25">
      <c r="D1564" s="3">
        <v>1</v>
      </c>
      <c r="I1564">
        <f t="shared" si="98"/>
        <v>-0.2489290813898144</v>
      </c>
      <c r="J1564">
        <f t="shared" si="96"/>
        <v>6.1965687561576839E-2</v>
      </c>
      <c r="K1564">
        <f t="shared" si="99"/>
        <v>-1.5425061682391571E-2</v>
      </c>
      <c r="L1564">
        <f t="shared" si="97"/>
        <v>3.8397464349789585E-3</v>
      </c>
    </row>
    <row r="1565" spans="4:12" x14ac:dyDescent="0.25">
      <c r="D1565" s="2">
        <v>1</v>
      </c>
      <c r="I1565">
        <f t="shared" si="98"/>
        <v>-0.2489290813898144</v>
      </c>
      <c r="J1565">
        <f t="shared" si="96"/>
        <v>6.1965687561576839E-2</v>
      </c>
      <c r="K1565">
        <f t="shared" si="99"/>
        <v>-1.5425061682391571E-2</v>
      </c>
      <c r="L1565">
        <f t="shared" si="97"/>
        <v>3.8397464349789585E-3</v>
      </c>
    </row>
    <row r="1566" spans="4:12" x14ac:dyDescent="0.25">
      <c r="D1566" s="3">
        <v>1</v>
      </c>
      <c r="I1566">
        <f t="shared" si="98"/>
        <v>-0.2489290813898144</v>
      </c>
      <c r="J1566">
        <f t="shared" si="96"/>
        <v>6.1965687561576839E-2</v>
      </c>
      <c r="K1566">
        <f t="shared" si="99"/>
        <v>-1.5425061682391571E-2</v>
      </c>
      <c r="L1566">
        <f t="shared" si="97"/>
        <v>3.8397464349789585E-3</v>
      </c>
    </row>
    <row r="1567" spans="4:12" x14ac:dyDescent="0.25">
      <c r="D1567" s="2">
        <v>1</v>
      </c>
      <c r="I1567">
        <f t="shared" si="98"/>
        <v>-0.2489290813898144</v>
      </c>
      <c r="J1567">
        <f t="shared" si="96"/>
        <v>6.1965687561576839E-2</v>
      </c>
      <c r="K1567">
        <f t="shared" si="99"/>
        <v>-1.5425061682391571E-2</v>
      </c>
      <c r="L1567">
        <f t="shared" si="97"/>
        <v>3.8397464349789585E-3</v>
      </c>
    </row>
    <row r="1568" spans="4:12" x14ac:dyDescent="0.25">
      <c r="D1568" s="3">
        <v>1</v>
      </c>
      <c r="I1568">
        <f t="shared" si="98"/>
        <v>-0.2489290813898144</v>
      </c>
      <c r="J1568">
        <f t="shared" si="96"/>
        <v>6.1965687561576839E-2</v>
      </c>
      <c r="K1568">
        <f t="shared" si="99"/>
        <v>-1.5425061682391571E-2</v>
      </c>
      <c r="L1568">
        <f t="shared" si="97"/>
        <v>3.8397464349789585E-3</v>
      </c>
    </row>
    <row r="1569" spans="4:12" x14ac:dyDescent="0.25">
      <c r="D1569" s="2">
        <v>1</v>
      </c>
      <c r="I1569">
        <f t="shared" si="98"/>
        <v>-0.2489290813898144</v>
      </c>
      <c r="J1569">
        <f t="shared" si="96"/>
        <v>6.1965687561576839E-2</v>
      </c>
      <c r="K1569">
        <f t="shared" si="99"/>
        <v>-1.5425061682391571E-2</v>
      </c>
      <c r="L1569">
        <f t="shared" si="97"/>
        <v>3.8397464349789585E-3</v>
      </c>
    </row>
    <row r="1570" spans="4:12" x14ac:dyDescent="0.25">
      <c r="D1570" s="3">
        <v>1</v>
      </c>
      <c r="I1570">
        <f t="shared" si="98"/>
        <v>-0.2489290813898144</v>
      </c>
      <c r="J1570">
        <f t="shared" si="96"/>
        <v>6.1965687561576839E-2</v>
      </c>
      <c r="K1570">
        <f t="shared" si="99"/>
        <v>-1.5425061682391571E-2</v>
      </c>
      <c r="L1570">
        <f t="shared" si="97"/>
        <v>3.8397464349789585E-3</v>
      </c>
    </row>
    <row r="1571" spans="4:12" x14ac:dyDescent="0.25">
      <c r="D1571" s="2">
        <v>1</v>
      </c>
      <c r="I1571">
        <f t="shared" si="98"/>
        <v>-0.2489290813898144</v>
      </c>
      <c r="J1571">
        <f t="shared" si="96"/>
        <v>6.1965687561576839E-2</v>
      </c>
      <c r="K1571">
        <f t="shared" si="99"/>
        <v>-1.5425061682391571E-2</v>
      </c>
      <c r="L1571">
        <f t="shared" si="97"/>
        <v>3.8397464349789585E-3</v>
      </c>
    </row>
    <row r="1572" spans="4:12" x14ac:dyDescent="0.25">
      <c r="D1572" s="3">
        <v>1</v>
      </c>
      <c r="I1572">
        <f t="shared" si="98"/>
        <v>-0.2489290813898144</v>
      </c>
      <c r="J1572">
        <f t="shared" si="96"/>
        <v>6.1965687561576839E-2</v>
      </c>
      <c r="K1572">
        <f t="shared" si="99"/>
        <v>-1.5425061682391571E-2</v>
      </c>
      <c r="L1572">
        <f t="shared" si="97"/>
        <v>3.8397464349789585E-3</v>
      </c>
    </row>
    <row r="1573" spans="4:12" x14ac:dyDescent="0.25">
      <c r="D1573" s="2">
        <v>1</v>
      </c>
      <c r="I1573">
        <f t="shared" si="98"/>
        <v>-0.2489290813898144</v>
      </c>
      <c r="J1573">
        <f t="shared" si="96"/>
        <v>6.1965687561576839E-2</v>
      </c>
      <c r="K1573">
        <f t="shared" si="99"/>
        <v>-1.5425061682391571E-2</v>
      </c>
      <c r="L1573">
        <f t="shared" si="97"/>
        <v>3.8397464349789585E-3</v>
      </c>
    </row>
    <row r="1574" spans="4:12" x14ac:dyDescent="0.25">
      <c r="D1574" s="3">
        <v>1</v>
      </c>
      <c r="I1574">
        <f t="shared" si="98"/>
        <v>-0.2489290813898144</v>
      </c>
      <c r="J1574">
        <f t="shared" si="96"/>
        <v>6.1965687561576839E-2</v>
      </c>
      <c r="K1574">
        <f t="shared" si="99"/>
        <v>-1.5425061682391571E-2</v>
      </c>
      <c r="L1574">
        <f t="shared" si="97"/>
        <v>3.8397464349789585E-3</v>
      </c>
    </row>
    <row r="1575" spans="4:12" x14ac:dyDescent="0.25">
      <c r="D1575" s="2">
        <v>1</v>
      </c>
      <c r="I1575">
        <f t="shared" si="98"/>
        <v>-0.2489290813898144</v>
      </c>
      <c r="J1575">
        <f t="shared" si="96"/>
        <v>6.1965687561576839E-2</v>
      </c>
      <c r="K1575">
        <f t="shared" si="99"/>
        <v>-1.5425061682391571E-2</v>
      </c>
      <c r="L1575">
        <f t="shared" si="97"/>
        <v>3.8397464349789585E-3</v>
      </c>
    </row>
    <row r="1576" spans="4:12" x14ac:dyDescent="0.25">
      <c r="D1576" s="3">
        <v>1</v>
      </c>
      <c r="I1576">
        <f t="shared" si="98"/>
        <v>-0.2489290813898144</v>
      </c>
      <c r="J1576">
        <f t="shared" si="96"/>
        <v>6.1965687561576839E-2</v>
      </c>
      <c r="K1576">
        <f t="shared" si="99"/>
        <v>-1.5425061682391571E-2</v>
      </c>
      <c r="L1576">
        <f t="shared" si="97"/>
        <v>3.8397464349789585E-3</v>
      </c>
    </row>
    <row r="1577" spans="4:12" x14ac:dyDescent="0.25">
      <c r="D1577" s="2">
        <v>1</v>
      </c>
      <c r="I1577">
        <f t="shared" si="98"/>
        <v>-0.2489290813898144</v>
      </c>
      <c r="J1577">
        <f t="shared" si="96"/>
        <v>6.1965687561576839E-2</v>
      </c>
      <c r="K1577">
        <f t="shared" si="99"/>
        <v>-1.5425061682391571E-2</v>
      </c>
      <c r="L1577">
        <f t="shared" si="97"/>
        <v>3.8397464349789585E-3</v>
      </c>
    </row>
    <row r="1578" spans="4:12" x14ac:dyDescent="0.25">
      <c r="D1578" s="3">
        <v>1</v>
      </c>
      <c r="I1578">
        <f t="shared" si="98"/>
        <v>-0.2489290813898144</v>
      </c>
      <c r="J1578">
        <f t="shared" si="96"/>
        <v>6.1965687561576839E-2</v>
      </c>
      <c r="K1578">
        <f t="shared" si="99"/>
        <v>-1.5425061682391571E-2</v>
      </c>
      <c r="L1578">
        <f t="shared" si="97"/>
        <v>3.8397464349789585E-3</v>
      </c>
    </row>
    <row r="1579" spans="4:12" x14ac:dyDescent="0.25">
      <c r="D1579" s="2">
        <v>1</v>
      </c>
      <c r="I1579">
        <f t="shared" si="98"/>
        <v>-0.2489290813898144</v>
      </c>
      <c r="J1579">
        <f t="shared" si="96"/>
        <v>6.1965687561576839E-2</v>
      </c>
      <c r="K1579">
        <f t="shared" si="99"/>
        <v>-1.5425061682391571E-2</v>
      </c>
      <c r="L1579">
        <f t="shared" si="97"/>
        <v>3.8397464349789585E-3</v>
      </c>
    </row>
    <row r="1580" spans="4:12" x14ac:dyDescent="0.25">
      <c r="D1580" s="3">
        <v>1</v>
      </c>
      <c r="I1580">
        <f t="shared" si="98"/>
        <v>-0.2489290813898144</v>
      </c>
      <c r="J1580">
        <f t="shared" si="96"/>
        <v>6.1965687561576839E-2</v>
      </c>
      <c r="K1580">
        <f t="shared" si="99"/>
        <v>-1.5425061682391571E-2</v>
      </c>
      <c r="L1580">
        <f t="shared" si="97"/>
        <v>3.8397464349789585E-3</v>
      </c>
    </row>
    <row r="1581" spans="4:12" x14ac:dyDescent="0.25">
      <c r="D1581" s="2">
        <v>1</v>
      </c>
      <c r="I1581">
        <f t="shared" si="98"/>
        <v>-0.2489290813898144</v>
      </c>
      <c r="J1581">
        <f t="shared" si="96"/>
        <v>6.1965687561576839E-2</v>
      </c>
      <c r="K1581">
        <f t="shared" si="99"/>
        <v>-1.5425061682391571E-2</v>
      </c>
      <c r="L1581">
        <f t="shared" si="97"/>
        <v>3.8397464349789585E-3</v>
      </c>
    </row>
    <row r="1582" spans="4:12" x14ac:dyDescent="0.25">
      <c r="D1582" s="3">
        <v>1</v>
      </c>
      <c r="I1582">
        <f t="shared" si="98"/>
        <v>-0.2489290813898144</v>
      </c>
      <c r="J1582">
        <f t="shared" si="96"/>
        <v>6.1965687561576839E-2</v>
      </c>
      <c r="K1582">
        <f t="shared" si="99"/>
        <v>-1.5425061682391571E-2</v>
      </c>
      <c r="L1582">
        <f t="shared" si="97"/>
        <v>3.8397464349789585E-3</v>
      </c>
    </row>
    <row r="1583" spans="4:12" x14ac:dyDescent="0.25">
      <c r="D1583" s="2">
        <v>1</v>
      </c>
      <c r="I1583">
        <f t="shared" si="98"/>
        <v>-0.2489290813898144</v>
      </c>
      <c r="J1583">
        <f t="shared" si="96"/>
        <v>6.1965687561576839E-2</v>
      </c>
      <c r="K1583">
        <f t="shared" si="99"/>
        <v>-1.5425061682391571E-2</v>
      </c>
      <c r="L1583">
        <f t="shared" si="97"/>
        <v>3.8397464349789585E-3</v>
      </c>
    </row>
    <row r="1584" spans="4:12" x14ac:dyDescent="0.25">
      <c r="D1584" s="3">
        <v>1</v>
      </c>
      <c r="I1584">
        <f t="shared" si="98"/>
        <v>-0.2489290813898144</v>
      </c>
      <c r="J1584">
        <f t="shared" si="96"/>
        <v>6.1965687561576839E-2</v>
      </c>
      <c r="K1584">
        <f t="shared" si="99"/>
        <v>-1.5425061682391571E-2</v>
      </c>
      <c r="L1584">
        <f t="shared" si="97"/>
        <v>3.8397464349789585E-3</v>
      </c>
    </row>
    <row r="1585" spans="4:12" x14ac:dyDescent="0.25">
      <c r="D1585" s="3">
        <v>1</v>
      </c>
      <c r="I1585">
        <f t="shared" si="98"/>
        <v>-0.2489290813898144</v>
      </c>
      <c r="J1585">
        <f t="shared" si="96"/>
        <v>6.1965687561576839E-2</v>
      </c>
      <c r="K1585">
        <f t="shared" si="99"/>
        <v>-1.5425061682391571E-2</v>
      </c>
      <c r="L1585">
        <f t="shared" si="97"/>
        <v>3.8397464349789585E-3</v>
      </c>
    </row>
    <row r="1586" spans="4:12" x14ac:dyDescent="0.25">
      <c r="D1586" s="2">
        <v>1</v>
      </c>
      <c r="I1586">
        <f t="shared" si="98"/>
        <v>-0.2489290813898144</v>
      </c>
      <c r="J1586">
        <f t="shared" si="96"/>
        <v>6.1965687561576839E-2</v>
      </c>
      <c r="K1586">
        <f t="shared" si="99"/>
        <v>-1.5425061682391571E-2</v>
      </c>
      <c r="L1586">
        <f t="shared" si="97"/>
        <v>3.8397464349789585E-3</v>
      </c>
    </row>
    <row r="1587" spans="4:12" x14ac:dyDescent="0.25">
      <c r="D1587" s="3">
        <v>1</v>
      </c>
      <c r="I1587">
        <f t="shared" si="98"/>
        <v>-0.2489290813898144</v>
      </c>
      <c r="J1587">
        <f t="shared" si="96"/>
        <v>6.1965687561576839E-2</v>
      </c>
      <c r="K1587">
        <f t="shared" si="99"/>
        <v>-1.5425061682391571E-2</v>
      </c>
      <c r="L1587">
        <f t="shared" si="97"/>
        <v>3.8397464349789585E-3</v>
      </c>
    </row>
    <row r="1588" spans="4:12" x14ac:dyDescent="0.25">
      <c r="D1588" s="2">
        <v>1</v>
      </c>
      <c r="I1588">
        <f t="shared" si="98"/>
        <v>-0.2489290813898144</v>
      </c>
      <c r="J1588">
        <f t="shared" si="96"/>
        <v>6.1965687561576839E-2</v>
      </c>
      <c r="K1588">
        <f t="shared" si="99"/>
        <v>-1.5425061682391571E-2</v>
      </c>
      <c r="L1588">
        <f t="shared" si="97"/>
        <v>3.8397464349789585E-3</v>
      </c>
    </row>
    <row r="1589" spans="4:12" x14ac:dyDescent="0.25">
      <c r="D1589" s="3">
        <v>1</v>
      </c>
      <c r="I1589">
        <f t="shared" si="98"/>
        <v>-0.2489290813898144</v>
      </c>
      <c r="J1589">
        <f t="shared" si="96"/>
        <v>6.1965687561576839E-2</v>
      </c>
      <c r="K1589">
        <f t="shared" si="99"/>
        <v>-1.5425061682391571E-2</v>
      </c>
      <c r="L1589">
        <f t="shared" si="97"/>
        <v>3.8397464349789585E-3</v>
      </c>
    </row>
    <row r="1590" spans="4:12" x14ac:dyDescent="0.25">
      <c r="D1590" s="2">
        <v>1</v>
      </c>
      <c r="I1590">
        <f t="shared" si="98"/>
        <v>-0.2489290813898144</v>
      </c>
      <c r="J1590">
        <f t="shared" si="96"/>
        <v>6.1965687561576839E-2</v>
      </c>
      <c r="K1590">
        <f t="shared" si="99"/>
        <v>-1.5425061682391571E-2</v>
      </c>
      <c r="L1590">
        <f t="shared" si="97"/>
        <v>3.8397464349789585E-3</v>
      </c>
    </row>
    <row r="1591" spans="4:12" x14ac:dyDescent="0.25">
      <c r="D1591" s="3">
        <v>1</v>
      </c>
      <c r="I1591">
        <f t="shared" si="98"/>
        <v>-0.2489290813898144</v>
      </c>
      <c r="J1591">
        <f t="shared" si="96"/>
        <v>6.1965687561576839E-2</v>
      </c>
      <c r="K1591">
        <f t="shared" si="99"/>
        <v>-1.5425061682391571E-2</v>
      </c>
      <c r="L1591">
        <f t="shared" si="97"/>
        <v>3.8397464349789585E-3</v>
      </c>
    </row>
    <row r="1592" spans="4:12" x14ac:dyDescent="0.25">
      <c r="D1592" s="2">
        <v>1</v>
      </c>
      <c r="I1592">
        <f t="shared" si="98"/>
        <v>-0.2489290813898144</v>
      </c>
      <c r="J1592">
        <f t="shared" si="96"/>
        <v>6.1965687561576839E-2</v>
      </c>
      <c r="K1592">
        <f t="shared" si="99"/>
        <v>-1.5425061682391571E-2</v>
      </c>
      <c r="L1592">
        <f t="shared" si="97"/>
        <v>3.8397464349789585E-3</v>
      </c>
    </row>
    <row r="1593" spans="4:12" x14ac:dyDescent="0.25">
      <c r="D1593" s="3">
        <v>1</v>
      </c>
      <c r="I1593">
        <f t="shared" si="98"/>
        <v>-0.2489290813898144</v>
      </c>
      <c r="J1593">
        <f t="shared" si="96"/>
        <v>6.1965687561576839E-2</v>
      </c>
      <c r="K1593">
        <f t="shared" si="99"/>
        <v>-1.5425061682391571E-2</v>
      </c>
      <c r="L1593">
        <f t="shared" si="97"/>
        <v>3.8397464349789585E-3</v>
      </c>
    </row>
    <row r="1594" spans="4:12" x14ac:dyDescent="0.25">
      <c r="D1594" s="2">
        <v>1</v>
      </c>
      <c r="I1594">
        <f t="shared" si="98"/>
        <v>-0.2489290813898144</v>
      </c>
      <c r="J1594">
        <f t="shared" si="96"/>
        <v>6.1965687561576839E-2</v>
      </c>
      <c r="K1594">
        <f t="shared" si="99"/>
        <v>-1.5425061682391571E-2</v>
      </c>
      <c r="L1594">
        <f t="shared" si="97"/>
        <v>3.8397464349789585E-3</v>
      </c>
    </row>
    <row r="1595" spans="4:12" x14ac:dyDescent="0.25">
      <c r="D1595" s="3">
        <v>1</v>
      </c>
      <c r="I1595">
        <f t="shared" si="98"/>
        <v>-0.2489290813898144</v>
      </c>
      <c r="J1595">
        <f t="shared" si="96"/>
        <v>6.1965687561576839E-2</v>
      </c>
      <c r="K1595">
        <f t="shared" si="99"/>
        <v>-1.5425061682391571E-2</v>
      </c>
      <c r="L1595">
        <f t="shared" si="97"/>
        <v>3.8397464349789585E-3</v>
      </c>
    </row>
    <row r="1596" spans="4:12" x14ac:dyDescent="0.25">
      <c r="D1596" s="2">
        <v>1</v>
      </c>
      <c r="I1596">
        <f t="shared" si="98"/>
        <v>-0.2489290813898144</v>
      </c>
      <c r="J1596">
        <f t="shared" si="96"/>
        <v>6.1965687561576839E-2</v>
      </c>
      <c r="K1596">
        <f t="shared" si="99"/>
        <v>-1.5425061682391571E-2</v>
      </c>
      <c r="L1596">
        <f t="shared" si="97"/>
        <v>3.8397464349789585E-3</v>
      </c>
    </row>
    <row r="1597" spans="4:12" x14ac:dyDescent="0.25">
      <c r="D1597" s="3">
        <v>1</v>
      </c>
      <c r="I1597">
        <f t="shared" si="98"/>
        <v>-0.2489290813898144</v>
      </c>
      <c r="J1597">
        <f t="shared" si="96"/>
        <v>6.1965687561576839E-2</v>
      </c>
      <c r="K1597">
        <f t="shared" si="99"/>
        <v>-1.5425061682391571E-2</v>
      </c>
      <c r="L1597">
        <f t="shared" si="97"/>
        <v>3.8397464349789585E-3</v>
      </c>
    </row>
    <row r="1598" spans="4:12" x14ac:dyDescent="0.25">
      <c r="D1598" s="2">
        <v>1</v>
      </c>
      <c r="I1598">
        <f t="shared" si="98"/>
        <v>-0.2489290813898144</v>
      </c>
      <c r="J1598">
        <f t="shared" si="96"/>
        <v>6.1965687561576839E-2</v>
      </c>
      <c r="K1598">
        <f t="shared" si="99"/>
        <v>-1.5425061682391571E-2</v>
      </c>
      <c r="L1598">
        <f t="shared" si="97"/>
        <v>3.8397464349789585E-3</v>
      </c>
    </row>
    <row r="1599" spans="4:12" x14ac:dyDescent="0.25">
      <c r="D1599" s="3">
        <v>1</v>
      </c>
      <c r="I1599">
        <f t="shared" si="98"/>
        <v>-0.2489290813898144</v>
      </c>
      <c r="J1599">
        <f t="shared" si="96"/>
        <v>6.1965687561576839E-2</v>
      </c>
      <c r="K1599">
        <f t="shared" si="99"/>
        <v>-1.5425061682391571E-2</v>
      </c>
      <c r="L1599">
        <f t="shared" si="97"/>
        <v>3.8397464349789585E-3</v>
      </c>
    </row>
    <row r="1600" spans="4:12" x14ac:dyDescent="0.25">
      <c r="D1600" s="2">
        <v>1</v>
      </c>
      <c r="I1600">
        <f t="shared" si="98"/>
        <v>-0.2489290813898144</v>
      </c>
      <c r="J1600">
        <f t="shared" si="96"/>
        <v>6.1965687561576839E-2</v>
      </c>
      <c r="K1600">
        <f t="shared" si="99"/>
        <v>-1.5425061682391571E-2</v>
      </c>
      <c r="L1600">
        <f t="shared" si="97"/>
        <v>3.8397464349789585E-3</v>
      </c>
    </row>
    <row r="1601" spans="4:12" x14ac:dyDescent="0.25">
      <c r="D1601" s="2">
        <v>1</v>
      </c>
      <c r="I1601">
        <f t="shared" si="98"/>
        <v>-0.2489290813898144</v>
      </c>
      <c r="J1601">
        <f t="shared" si="96"/>
        <v>6.1965687561576839E-2</v>
      </c>
      <c r="K1601">
        <f t="shared" si="99"/>
        <v>-1.5425061682391571E-2</v>
      </c>
      <c r="L1601">
        <f t="shared" si="97"/>
        <v>3.8397464349789585E-3</v>
      </c>
    </row>
    <row r="1602" spans="4:12" x14ac:dyDescent="0.25">
      <c r="D1602" s="3">
        <v>1</v>
      </c>
      <c r="I1602">
        <f t="shared" si="98"/>
        <v>-0.2489290813898144</v>
      </c>
      <c r="J1602">
        <f t="shared" si="96"/>
        <v>6.1965687561576839E-2</v>
      </c>
      <c r="K1602">
        <f t="shared" si="99"/>
        <v>-1.5425061682391571E-2</v>
      </c>
      <c r="L1602">
        <f t="shared" si="97"/>
        <v>3.8397464349789585E-3</v>
      </c>
    </row>
    <row r="1603" spans="4:12" x14ac:dyDescent="0.25">
      <c r="D1603" s="2">
        <v>1</v>
      </c>
      <c r="I1603">
        <f t="shared" si="98"/>
        <v>-0.2489290813898144</v>
      </c>
      <c r="J1603">
        <f t="shared" si="96"/>
        <v>6.1965687561576839E-2</v>
      </c>
      <c r="K1603">
        <f t="shared" si="99"/>
        <v>-1.5425061682391571E-2</v>
      </c>
      <c r="L1603">
        <f t="shared" si="97"/>
        <v>3.8397464349789585E-3</v>
      </c>
    </row>
    <row r="1604" spans="4:12" x14ac:dyDescent="0.25">
      <c r="D1604" s="3">
        <v>1</v>
      </c>
      <c r="I1604">
        <f t="shared" si="98"/>
        <v>-0.2489290813898144</v>
      </c>
      <c r="J1604">
        <f t="shared" ref="J1604:J1667" si="100">I1604^2</f>
        <v>6.1965687561576839E-2</v>
      </c>
      <c r="K1604">
        <f t="shared" si="99"/>
        <v>-1.5425061682391571E-2</v>
      </c>
      <c r="L1604">
        <f t="shared" ref="L1604:L1667" si="101">I1604^4</f>
        <v>3.8397464349789585E-3</v>
      </c>
    </row>
    <row r="1605" spans="4:12" x14ac:dyDescent="0.25">
      <c r="D1605" s="2">
        <v>1</v>
      </c>
      <c r="I1605">
        <f t="shared" ref="I1605:I1668" si="102">D1605-G$3</f>
        <v>-0.2489290813898144</v>
      </c>
      <c r="J1605">
        <f t="shared" si="100"/>
        <v>6.1965687561576839E-2</v>
      </c>
      <c r="K1605">
        <f t="shared" ref="K1605:K1668" si="103">I1605^3</f>
        <v>-1.5425061682391571E-2</v>
      </c>
      <c r="L1605">
        <f t="shared" si="101"/>
        <v>3.8397464349789585E-3</v>
      </c>
    </row>
    <row r="1606" spans="4:12" x14ac:dyDescent="0.25">
      <c r="D1606" s="3">
        <v>1</v>
      </c>
      <c r="I1606">
        <f t="shared" si="102"/>
        <v>-0.2489290813898144</v>
      </c>
      <c r="J1606">
        <f t="shared" si="100"/>
        <v>6.1965687561576839E-2</v>
      </c>
      <c r="K1606">
        <f t="shared" si="103"/>
        <v>-1.5425061682391571E-2</v>
      </c>
      <c r="L1606">
        <f t="shared" si="101"/>
        <v>3.8397464349789585E-3</v>
      </c>
    </row>
    <row r="1607" spans="4:12" x14ac:dyDescent="0.25">
      <c r="D1607" s="2">
        <v>1</v>
      </c>
      <c r="I1607">
        <f t="shared" si="102"/>
        <v>-0.2489290813898144</v>
      </c>
      <c r="J1607">
        <f t="shared" si="100"/>
        <v>6.1965687561576839E-2</v>
      </c>
      <c r="K1607">
        <f t="shared" si="103"/>
        <v>-1.5425061682391571E-2</v>
      </c>
      <c r="L1607">
        <f t="shared" si="101"/>
        <v>3.8397464349789585E-3</v>
      </c>
    </row>
    <row r="1608" spans="4:12" x14ac:dyDescent="0.25">
      <c r="D1608" s="3">
        <v>1</v>
      </c>
      <c r="I1608">
        <f t="shared" si="102"/>
        <v>-0.2489290813898144</v>
      </c>
      <c r="J1608">
        <f t="shared" si="100"/>
        <v>6.1965687561576839E-2</v>
      </c>
      <c r="K1608">
        <f t="shared" si="103"/>
        <v>-1.5425061682391571E-2</v>
      </c>
      <c r="L1608">
        <f t="shared" si="101"/>
        <v>3.8397464349789585E-3</v>
      </c>
    </row>
    <row r="1609" spans="4:12" x14ac:dyDescent="0.25">
      <c r="D1609" s="2">
        <v>1</v>
      </c>
      <c r="I1609">
        <f t="shared" si="102"/>
        <v>-0.2489290813898144</v>
      </c>
      <c r="J1609">
        <f t="shared" si="100"/>
        <v>6.1965687561576839E-2</v>
      </c>
      <c r="K1609">
        <f t="shared" si="103"/>
        <v>-1.5425061682391571E-2</v>
      </c>
      <c r="L1609">
        <f t="shared" si="101"/>
        <v>3.8397464349789585E-3</v>
      </c>
    </row>
    <row r="1610" spans="4:12" x14ac:dyDescent="0.25">
      <c r="D1610" s="3">
        <v>1</v>
      </c>
      <c r="I1610">
        <f t="shared" si="102"/>
        <v>-0.2489290813898144</v>
      </c>
      <c r="J1610">
        <f t="shared" si="100"/>
        <v>6.1965687561576839E-2</v>
      </c>
      <c r="K1610">
        <f t="shared" si="103"/>
        <v>-1.5425061682391571E-2</v>
      </c>
      <c r="L1610">
        <f t="shared" si="101"/>
        <v>3.8397464349789585E-3</v>
      </c>
    </row>
    <row r="1611" spans="4:12" x14ac:dyDescent="0.25">
      <c r="D1611" s="2">
        <v>1</v>
      </c>
      <c r="I1611">
        <f t="shared" si="102"/>
        <v>-0.2489290813898144</v>
      </c>
      <c r="J1611">
        <f t="shared" si="100"/>
        <v>6.1965687561576839E-2</v>
      </c>
      <c r="K1611">
        <f t="shared" si="103"/>
        <v>-1.5425061682391571E-2</v>
      </c>
      <c r="L1611">
        <f t="shared" si="101"/>
        <v>3.8397464349789585E-3</v>
      </c>
    </row>
    <row r="1612" spans="4:12" x14ac:dyDescent="0.25">
      <c r="D1612" s="3">
        <v>1</v>
      </c>
      <c r="I1612">
        <f t="shared" si="102"/>
        <v>-0.2489290813898144</v>
      </c>
      <c r="J1612">
        <f t="shared" si="100"/>
        <v>6.1965687561576839E-2</v>
      </c>
      <c r="K1612">
        <f t="shared" si="103"/>
        <v>-1.5425061682391571E-2</v>
      </c>
      <c r="L1612">
        <f t="shared" si="101"/>
        <v>3.8397464349789585E-3</v>
      </c>
    </row>
    <row r="1613" spans="4:12" x14ac:dyDescent="0.25">
      <c r="D1613" s="3">
        <v>1</v>
      </c>
      <c r="I1613">
        <f t="shared" si="102"/>
        <v>-0.2489290813898144</v>
      </c>
      <c r="J1613">
        <f t="shared" si="100"/>
        <v>6.1965687561576839E-2</v>
      </c>
      <c r="K1613">
        <f t="shared" si="103"/>
        <v>-1.5425061682391571E-2</v>
      </c>
      <c r="L1613">
        <f t="shared" si="101"/>
        <v>3.8397464349789585E-3</v>
      </c>
    </row>
    <row r="1614" spans="4:12" x14ac:dyDescent="0.25">
      <c r="D1614" s="2">
        <v>1</v>
      </c>
      <c r="I1614">
        <f t="shared" si="102"/>
        <v>-0.2489290813898144</v>
      </c>
      <c r="J1614">
        <f t="shared" si="100"/>
        <v>6.1965687561576839E-2</v>
      </c>
      <c r="K1614">
        <f t="shared" si="103"/>
        <v>-1.5425061682391571E-2</v>
      </c>
      <c r="L1614">
        <f t="shared" si="101"/>
        <v>3.8397464349789585E-3</v>
      </c>
    </row>
    <row r="1615" spans="4:12" x14ac:dyDescent="0.25">
      <c r="D1615" s="3">
        <v>1</v>
      </c>
      <c r="I1615">
        <f t="shared" si="102"/>
        <v>-0.2489290813898144</v>
      </c>
      <c r="J1615">
        <f t="shared" si="100"/>
        <v>6.1965687561576839E-2</v>
      </c>
      <c r="K1615">
        <f t="shared" si="103"/>
        <v>-1.5425061682391571E-2</v>
      </c>
      <c r="L1615">
        <f t="shared" si="101"/>
        <v>3.8397464349789585E-3</v>
      </c>
    </row>
    <row r="1616" spans="4:12" x14ac:dyDescent="0.25">
      <c r="D1616" s="2">
        <v>1</v>
      </c>
      <c r="I1616">
        <f t="shared" si="102"/>
        <v>-0.2489290813898144</v>
      </c>
      <c r="J1616">
        <f t="shared" si="100"/>
        <v>6.1965687561576839E-2</v>
      </c>
      <c r="K1616">
        <f t="shared" si="103"/>
        <v>-1.5425061682391571E-2</v>
      </c>
      <c r="L1616">
        <f t="shared" si="101"/>
        <v>3.8397464349789585E-3</v>
      </c>
    </row>
    <row r="1617" spans="4:12" x14ac:dyDescent="0.25">
      <c r="D1617" s="3">
        <v>1</v>
      </c>
      <c r="I1617">
        <f t="shared" si="102"/>
        <v>-0.2489290813898144</v>
      </c>
      <c r="J1617">
        <f t="shared" si="100"/>
        <v>6.1965687561576839E-2</v>
      </c>
      <c r="K1617">
        <f t="shared" si="103"/>
        <v>-1.5425061682391571E-2</v>
      </c>
      <c r="L1617">
        <f t="shared" si="101"/>
        <v>3.8397464349789585E-3</v>
      </c>
    </row>
    <row r="1618" spans="4:12" x14ac:dyDescent="0.25">
      <c r="D1618" s="2">
        <v>1</v>
      </c>
      <c r="I1618">
        <f t="shared" si="102"/>
        <v>-0.2489290813898144</v>
      </c>
      <c r="J1618">
        <f t="shared" si="100"/>
        <v>6.1965687561576839E-2</v>
      </c>
      <c r="K1618">
        <f t="shared" si="103"/>
        <v>-1.5425061682391571E-2</v>
      </c>
      <c r="L1618">
        <f t="shared" si="101"/>
        <v>3.8397464349789585E-3</v>
      </c>
    </row>
    <row r="1619" spans="4:12" x14ac:dyDescent="0.25">
      <c r="D1619" s="3">
        <v>1</v>
      </c>
      <c r="I1619">
        <f t="shared" si="102"/>
        <v>-0.2489290813898144</v>
      </c>
      <c r="J1619">
        <f t="shared" si="100"/>
        <v>6.1965687561576839E-2</v>
      </c>
      <c r="K1619">
        <f t="shared" si="103"/>
        <v>-1.5425061682391571E-2</v>
      </c>
      <c r="L1619">
        <f t="shared" si="101"/>
        <v>3.8397464349789585E-3</v>
      </c>
    </row>
    <row r="1620" spans="4:12" x14ac:dyDescent="0.25">
      <c r="D1620" s="2">
        <v>1</v>
      </c>
      <c r="I1620">
        <f t="shared" si="102"/>
        <v>-0.2489290813898144</v>
      </c>
      <c r="J1620">
        <f t="shared" si="100"/>
        <v>6.1965687561576839E-2</v>
      </c>
      <c r="K1620">
        <f t="shared" si="103"/>
        <v>-1.5425061682391571E-2</v>
      </c>
      <c r="L1620">
        <f t="shared" si="101"/>
        <v>3.8397464349789585E-3</v>
      </c>
    </row>
    <row r="1621" spans="4:12" x14ac:dyDescent="0.25">
      <c r="D1621" s="3">
        <v>1</v>
      </c>
      <c r="I1621">
        <f t="shared" si="102"/>
        <v>-0.2489290813898144</v>
      </c>
      <c r="J1621">
        <f t="shared" si="100"/>
        <v>6.1965687561576839E-2</v>
      </c>
      <c r="K1621">
        <f t="shared" si="103"/>
        <v>-1.5425061682391571E-2</v>
      </c>
      <c r="L1621">
        <f t="shared" si="101"/>
        <v>3.8397464349789585E-3</v>
      </c>
    </row>
    <row r="1622" spans="4:12" x14ac:dyDescent="0.25">
      <c r="D1622" s="2">
        <v>1</v>
      </c>
      <c r="I1622">
        <f t="shared" si="102"/>
        <v>-0.2489290813898144</v>
      </c>
      <c r="J1622">
        <f t="shared" si="100"/>
        <v>6.1965687561576839E-2</v>
      </c>
      <c r="K1622">
        <f t="shared" si="103"/>
        <v>-1.5425061682391571E-2</v>
      </c>
      <c r="L1622">
        <f t="shared" si="101"/>
        <v>3.8397464349789585E-3</v>
      </c>
    </row>
    <row r="1623" spans="4:12" x14ac:dyDescent="0.25">
      <c r="D1623" s="3">
        <v>1</v>
      </c>
      <c r="I1623">
        <f t="shared" si="102"/>
        <v>-0.2489290813898144</v>
      </c>
      <c r="J1623">
        <f t="shared" si="100"/>
        <v>6.1965687561576839E-2</v>
      </c>
      <c r="K1623">
        <f t="shared" si="103"/>
        <v>-1.5425061682391571E-2</v>
      </c>
      <c r="L1623">
        <f t="shared" si="101"/>
        <v>3.8397464349789585E-3</v>
      </c>
    </row>
    <row r="1624" spans="4:12" x14ac:dyDescent="0.25">
      <c r="D1624" s="3">
        <v>1</v>
      </c>
      <c r="I1624">
        <f t="shared" si="102"/>
        <v>-0.2489290813898144</v>
      </c>
      <c r="J1624">
        <f t="shared" si="100"/>
        <v>6.1965687561576839E-2</v>
      </c>
      <c r="K1624">
        <f t="shared" si="103"/>
        <v>-1.5425061682391571E-2</v>
      </c>
      <c r="L1624">
        <f t="shared" si="101"/>
        <v>3.8397464349789585E-3</v>
      </c>
    </row>
    <row r="1625" spans="4:12" x14ac:dyDescent="0.25">
      <c r="D1625" s="2">
        <v>1</v>
      </c>
      <c r="I1625">
        <f t="shared" si="102"/>
        <v>-0.2489290813898144</v>
      </c>
      <c r="J1625">
        <f t="shared" si="100"/>
        <v>6.1965687561576839E-2</v>
      </c>
      <c r="K1625">
        <f t="shared" si="103"/>
        <v>-1.5425061682391571E-2</v>
      </c>
      <c r="L1625">
        <f t="shared" si="101"/>
        <v>3.8397464349789585E-3</v>
      </c>
    </row>
    <row r="1626" spans="4:12" x14ac:dyDescent="0.25">
      <c r="D1626" s="3">
        <v>1</v>
      </c>
      <c r="I1626">
        <f t="shared" si="102"/>
        <v>-0.2489290813898144</v>
      </c>
      <c r="J1626">
        <f t="shared" si="100"/>
        <v>6.1965687561576839E-2</v>
      </c>
      <c r="K1626">
        <f t="shared" si="103"/>
        <v>-1.5425061682391571E-2</v>
      </c>
      <c r="L1626">
        <f t="shared" si="101"/>
        <v>3.8397464349789585E-3</v>
      </c>
    </row>
    <row r="1627" spans="4:12" x14ac:dyDescent="0.25">
      <c r="D1627" s="3">
        <v>1</v>
      </c>
      <c r="I1627">
        <f t="shared" si="102"/>
        <v>-0.2489290813898144</v>
      </c>
      <c r="J1627">
        <f t="shared" si="100"/>
        <v>6.1965687561576839E-2</v>
      </c>
      <c r="K1627">
        <f t="shared" si="103"/>
        <v>-1.5425061682391571E-2</v>
      </c>
      <c r="L1627">
        <f t="shared" si="101"/>
        <v>3.8397464349789585E-3</v>
      </c>
    </row>
    <row r="1628" spans="4:12" x14ac:dyDescent="0.25">
      <c r="D1628" s="2">
        <v>1</v>
      </c>
      <c r="I1628">
        <f t="shared" si="102"/>
        <v>-0.2489290813898144</v>
      </c>
      <c r="J1628">
        <f t="shared" si="100"/>
        <v>6.1965687561576839E-2</v>
      </c>
      <c r="K1628">
        <f t="shared" si="103"/>
        <v>-1.5425061682391571E-2</v>
      </c>
      <c r="L1628">
        <f t="shared" si="101"/>
        <v>3.8397464349789585E-3</v>
      </c>
    </row>
    <row r="1629" spans="4:12" x14ac:dyDescent="0.25">
      <c r="D1629" s="3">
        <v>1</v>
      </c>
      <c r="I1629">
        <f t="shared" si="102"/>
        <v>-0.2489290813898144</v>
      </c>
      <c r="J1629">
        <f t="shared" si="100"/>
        <v>6.1965687561576839E-2</v>
      </c>
      <c r="K1629">
        <f t="shared" si="103"/>
        <v>-1.5425061682391571E-2</v>
      </c>
      <c r="L1629">
        <f t="shared" si="101"/>
        <v>3.8397464349789585E-3</v>
      </c>
    </row>
    <row r="1630" spans="4:12" x14ac:dyDescent="0.25">
      <c r="D1630" s="2">
        <v>1</v>
      </c>
      <c r="I1630">
        <f t="shared" si="102"/>
        <v>-0.2489290813898144</v>
      </c>
      <c r="J1630">
        <f t="shared" si="100"/>
        <v>6.1965687561576839E-2</v>
      </c>
      <c r="K1630">
        <f t="shared" si="103"/>
        <v>-1.5425061682391571E-2</v>
      </c>
      <c r="L1630">
        <f t="shared" si="101"/>
        <v>3.8397464349789585E-3</v>
      </c>
    </row>
    <row r="1631" spans="4:12" x14ac:dyDescent="0.25">
      <c r="D1631" s="3">
        <v>1</v>
      </c>
      <c r="I1631">
        <f t="shared" si="102"/>
        <v>-0.2489290813898144</v>
      </c>
      <c r="J1631">
        <f t="shared" si="100"/>
        <v>6.1965687561576839E-2</v>
      </c>
      <c r="K1631">
        <f t="shared" si="103"/>
        <v>-1.5425061682391571E-2</v>
      </c>
      <c r="L1631">
        <f t="shared" si="101"/>
        <v>3.8397464349789585E-3</v>
      </c>
    </row>
    <row r="1632" spans="4:12" x14ac:dyDescent="0.25">
      <c r="D1632" s="2">
        <v>1</v>
      </c>
      <c r="I1632">
        <f t="shared" si="102"/>
        <v>-0.2489290813898144</v>
      </c>
      <c r="J1632">
        <f t="shared" si="100"/>
        <v>6.1965687561576839E-2</v>
      </c>
      <c r="K1632">
        <f t="shared" si="103"/>
        <v>-1.5425061682391571E-2</v>
      </c>
      <c r="L1632">
        <f t="shared" si="101"/>
        <v>3.8397464349789585E-3</v>
      </c>
    </row>
    <row r="1633" spans="4:12" x14ac:dyDescent="0.25">
      <c r="D1633" s="3">
        <v>1</v>
      </c>
      <c r="I1633">
        <f t="shared" si="102"/>
        <v>-0.2489290813898144</v>
      </c>
      <c r="J1633">
        <f t="shared" si="100"/>
        <v>6.1965687561576839E-2</v>
      </c>
      <c r="K1633">
        <f t="shared" si="103"/>
        <v>-1.5425061682391571E-2</v>
      </c>
      <c r="L1633">
        <f t="shared" si="101"/>
        <v>3.8397464349789585E-3</v>
      </c>
    </row>
    <row r="1634" spans="4:12" x14ac:dyDescent="0.25">
      <c r="D1634" s="2">
        <v>1</v>
      </c>
      <c r="I1634">
        <f t="shared" si="102"/>
        <v>-0.2489290813898144</v>
      </c>
      <c r="J1634">
        <f t="shared" si="100"/>
        <v>6.1965687561576839E-2</v>
      </c>
      <c r="K1634">
        <f t="shared" si="103"/>
        <v>-1.5425061682391571E-2</v>
      </c>
      <c r="L1634">
        <f t="shared" si="101"/>
        <v>3.8397464349789585E-3</v>
      </c>
    </row>
    <row r="1635" spans="4:12" x14ac:dyDescent="0.25">
      <c r="D1635" s="2">
        <v>1</v>
      </c>
      <c r="I1635">
        <f t="shared" si="102"/>
        <v>-0.2489290813898144</v>
      </c>
      <c r="J1635">
        <f t="shared" si="100"/>
        <v>6.1965687561576839E-2</v>
      </c>
      <c r="K1635">
        <f t="shared" si="103"/>
        <v>-1.5425061682391571E-2</v>
      </c>
      <c r="L1635">
        <f t="shared" si="101"/>
        <v>3.8397464349789585E-3</v>
      </c>
    </row>
    <row r="1636" spans="4:12" x14ac:dyDescent="0.25">
      <c r="D1636" s="3">
        <v>1</v>
      </c>
      <c r="I1636">
        <f t="shared" si="102"/>
        <v>-0.2489290813898144</v>
      </c>
      <c r="J1636">
        <f t="shared" si="100"/>
        <v>6.1965687561576839E-2</v>
      </c>
      <c r="K1636">
        <f t="shared" si="103"/>
        <v>-1.5425061682391571E-2</v>
      </c>
      <c r="L1636">
        <f t="shared" si="101"/>
        <v>3.8397464349789585E-3</v>
      </c>
    </row>
    <row r="1637" spans="4:12" x14ac:dyDescent="0.25">
      <c r="D1637" s="3">
        <v>1</v>
      </c>
      <c r="I1637">
        <f t="shared" si="102"/>
        <v>-0.2489290813898144</v>
      </c>
      <c r="J1637">
        <f t="shared" si="100"/>
        <v>6.1965687561576839E-2</v>
      </c>
      <c r="K1637">
        <f t="shared" si="103"/>
        <v>-1.5425061682391571E-2</v>
      </c>
      <c r="L1637">
        <f t="shared" si="101"/>
        <v>3.8397464349789585E-3</v>
      </c>
    </row>
    <row r="1638" spans="4:12" x14ac:dyDescent="0.25">
      <c r="D1638" s="2">
        <v>1</v>
      </c>
      <c r="I1638">
        <f t="shared" si="102"/>
        <v>-0.2489290813898144</v>
      </c>
      <c r="J1638">
        <f t="shared" si="100"/>
        <v>6.1965687561576839E-2</v>
      </c>
      <c r="K1638">
        <f t="shared" si="103"/>
        <v>-1.5425061682391571E-2</v>
      </c>
      <c r="L1638">
        <f t="shared" si="101"/>
        <v>3.8397464349789585E-3</v>
      </c>
    </row>
    <row r="1639" spans="4:12" x14ac:dyDescent="0.25">
      <c r="D1639" s="3">
        <v>1</v>
      </c>
      <c r="I1639">
        <f t="shared" si="102"/>
        <v>-0.2489290813898144</v>
      </c>
      <c r="J1639">
        <f t="shared" si="100"/>
        <v>6.1965687561576839E-2</v>
      </c>
      <c r="K1639">
        <f t="shared" si="103"/>
        <v>-1.5425061682391571E-2</v>
      </c>
      <c r="L1639">
        <f t="shared" si="101"/>
        <v>3.8397464349789585E-3</v>
      </c>
    </row>
    <row r="1640" spans="4:12" x14ac:dyDescent="0.25">
      <c r="D1640" s="2">
        <v>1</v>
      </c>
      <c r="I1640">
        <f t="shared" si="102"/>
        <v>-0.2489290813898144</v>
      </c>
      <c r="J1640">
        <f t="shared" si="100"/>
        <v>6.1965687561576839E-2</v>
      </c>
      <c r="K1640">
        <f t="shared" si="103"/>
        <v>-1.5425061682391571E-2</v>
      </c>
      <c r="L1640">
        <f t="shared" si="101"/>
        <v>3.8397464349789585E-3</v>
      </c>
    </row>
    <row r="1641" spans="4:12" x14ac:dyDescent="0.25">
      <c r="D1641" s="2">
        <v>1</v>
      </c>
      <c r="I1641">
        <f t="shared" si="102"/>
        <v>-0.2489290813898144</v>
      </c>
      <c r="J1641">
        <f t="shared" si="100"/>
        <v>6.1965687561576839E-2</v>
      </c>
      <c r="K1641">
        <f t="shared" si="103"/>
        <v>-1.5425061682391571E-2</v>
      </c>
      <c r="L1641">
        <f t="shared" si="101"/>
        <v>3.8397464349789585E-3</v>
      </c>
    </row>
    <row r="1642" spans="4:12" x14ac:dyDescent="0.25">
      <c r="D1642" s="3">
        <v>1</v>
      </c>
      <c r="I1642">
        <f t="shared" si="102"/>
        <v>-0.2489290813898144</v>
      </c>
      <c r="J1642">
        <f t="shared" si="100"/>
        <v>6.1965687561576839E-2</v>
      </c>
      <c r="K1642">
        <f t="shared" si="103"/>
        <v>-1.5425061682391571E-2</v>
      </c>
      <c r="L1642">
        <f t="shared" si="101"/>
        <v>3.8397464349789585E-3</v>
      </c>
    </row>
    <row r="1643" spans="4:12" x14ac:dyDescent="0.25">
      <c r="D1643" s="2">
        <v>1</v>
      </c>
      <c r="I1643">
        <f t="shared" si="102"/>
        <v>-0.2489290813898144</v>
      </c>
      <c r="J1643">
        <f t="shared" si="100"/>
        <v>6.1965687561576839E-2</v>
      </c>
      <c r="K1643">
        <f t="shared" si="103"/>
        <v>-1.5425061682391571E-2</v>
      </c>
      <c r="L1643">
        <f t="shared" si="101"/>
        <v>3.8397464349789585E-3</v>
      </c>
    </row>
    <row r="1644" spans="4:12" x14ac:dyDescent="0.25">
      <c r="D1644" s="3">
        <v>1</v>
      </c>
      <c r="I1644">
        <f t="shared" si="102"/>
        <v>-0.2489290813898144</v>
      </c>
      <c r="J1644">
        <f t="shared" si="100"/>
        <v>6.1965687561576839E-2</v>
      </c>
      <c r="K1644">
        <f t="shared" si="103"/>
        <v>-1.5425061682391571E-2</v>
      </c>
      <c r="L1644">
        <f t="shared" si="101"/>
        <v>3.8397464349789585E-3</v>
      </c>
    </row>
    <row r="1645" spans="4:12" x14ac:dyDescent="0.25">
      <c r="D1645" s="2">
        <v>1</v>
      </c>
      <c r="I1645">
        <f t="shared" si="102"/>
        <v>-0.2489290813898144</v>
      </c>
      <c r="J1645">
        <f t="shared" si="100"/>
        <v>6.1965687561576839E-2</v>
      </c>
      <c r="K1645">
        <f t="shared" si="103"/>
        <v>-1.5425061682391571E-2</v>
      </c>
      <c r="L1645">
        <f t="shared" si="101"/>
        <v>3.8397464349789585E-3</v>
      </c>
    </row>
    <row r="1646" spans="4:12" x14ac:dyDescent="0.25">
      <c r="D1646" s="3">
        <v>1</v>
      </c>
      <c r="I1646">
        <f t="shared" si="102"/>
        <v>-0.2489290813898144</v>
      </c>
      <c r="J1646">
        <f t="shared" si="100"/>
        <v>6.1965687561576839E-2</v>
      </c>
      <c r="K1646">
        <f t="shared" si="103"/>
        <v>-1.5425061682391571E-2</v>
      </c>
      <c r="L1646">
        <f t="shared" si="101"/>
        <v>3.8397464349789585E-3</v>
      </c>
    </row>
    <row r="1647" spans="4:12" x14ac:dyDescent="0.25">
      <c r="D1647" s="2">
        <v>1</v>
      </c>
      <c r="I1647">
        <f t="shared" si="102"/>
        <v>-0.2489290813898144</v>
      </c>
      <c r="J1647">
        <f t="shared" si="100"/>
        <v>6.1965687561576839E-2</v>
      </c>
      <c r="K1647">
        <f t="shared" si="103"/>
        <v>-1.5425061682391571E-2</v>
      </c>
      <c r="L1647">
        <f t="shared" si="101"/>
        <v>3.8397464349789585E-3</v>
      </c>
    </row>
    <row r="1648" spans="4:12" x14ac:dyDescent="0.25">
      <c r="D1648" s="3">
        <v>1</v>
      </c>
      <c r="I1648">
        <f t="shared" si="102"/>
        <v>-0.2489290813898144</v>
      </c>
      <c r="J1648">
        <f t="shared" si="100"/>
        <v>6.1965687561576839E-2</v>
      </c>
      <c r="K1648">
        <f t="shared" si="103"/>
        <v>-1.5425061682391571E-2</v>
      </c>
      <c r="L1648">
        <f t="shared" si="101"/>
        <v>3.8397464349789585E-3</v>
      </c>
    </row>
    <row r="1649" spans="4:12" x14ac:dyDescent="0.25">
      <c r="D1649" s="2">
        <v>1</v>
      </c>
      <c r="I1649">
        <f t="shared" si="102"/>
        <v>-0.2489290813898144</v>
      </c>
      <c r="J1649">
        <f t="shared" si="100"/>
        <v>6.1965687561576839E-2</v>
      </c>
      <c r="K1649">
        <f t="shared" si="103"/>
        <v>-1.5425061682391571E-2</v>
      </c>
      <c r="L1649">
        <f t="shared" si="101"/>
        <v>3.8397464349789585E-3</v>
      </c>
    </row>
    <row r="1650" spans="4:12" x14ac:dyDescent="0.25">
      <c r="D1650" s="3">
        <v>1</v>
      </c>
      <c r="I1650">
        <f t="shared" si="102"/>
        <v>-0.2489290813898144</v>
      </c>
      <c r="J1650">
        <f t="shared" si="100"/>
        <v>6.1965687561576839E-2</v>
      </c>
      <c r="K1650">
        <f t="shared" si="103"/>
        <v>-1.5425061682391571E-2</v>
      </c>
      <c r="L1650">
        <f t="shared" si="101"/>
        <v>3.8397464349789585E-3</v>
      </c>
    </row>
    <row r="1651" spans="4:12" x14ac:dyDescent="0.25">
      <c r="D1651" s="2">
        <v>1</v>
      </c>
      <c r="I1651">
        <f t="shared" si="102"/>
        <v>-0.2489290813898144</v>
      </c>
      <c r="J1651">
        <f t="shared" si="100"/>
        <v>6.1965687561576839E-2</v>
      </c>
      <c r="K1651">
        <f t="shared" si="103"/>
        <v>-1.5425061682391571E-2</v>
      </c>
      <c r="L1651">
        <f t="shared" si="101"/>
        <v>3.8397464349789585E-3</v>
      </c>
    </row>
    <row r="1652" spans="4:12" x14ac:dyDescent="0.25">
      <c r="D1652" s="3">
        <v>1</v>
      </c>
      <c r="I1652">
        <f t="shared" si="102"/>
        <v>-0.2489290813898144</v>
      </c>
      <c r="J1652">
        <f t="shared" si="100"/>
        <v>6.1965687561576839E-2</v>
      </c>
      <c r="K1652">
        <f t="shared" si="103"/>
        <v>-1.5425061682391571E-2</v>
      </c>
      <c r="L1652">
        <f t="shared" si="101"/>
        <v>3.8397464349789585E-3</v>
      </c>
    </row>
    <row r="1653" spans="4:12" x14ac:dyDescent="0.25">
      <c r="D1653" s="2">
        <v>1</v>
      </c>
      <c r="I1653">
        <f t="shared" si="102"/>
        <v>-0.2489290813898144</v>
      </c>
      <c r="J1653">
        <f t="shared" si="100"/>
        <v>6.1965687561576839E-2</v>
      </c>
      <c r="K1653">
        <f t="shared" si="103"/>
        <v>-1.5425061682391571E-2</v>
      </c>
      <c r="L1653">
        <f t="shared" si="101"/>
        <v>3.8397464349789585E-3</v>
      </c>
    </row>
    <row r="1654" spans="4:12" x14ac:dyDescent="0.25">
      <c r="D1654" s="2">
        <v>1</v>
      </c>
      <c r="I1654">
        <f t="shared" si="102"/>
        <v>-0.2489290813898144</v>
      </c>
      <c r="J1654">
        <f t="shared" si="100"/>
        <v>6.1965687561576839E-2</v>
      </c>
      <c r="K1654">
        <f t="shared" si="103"/>
        <v>-1.5425061682391571E-2</v>
      </c>
      <c r="L1654">
        <f t="shared" si="101"/>
        <v>3.8397464349789585E-3</v>
      </c>
    </row>
    <row r="1655" spans="4:12" x14ac:dyDescent="0.25">
      <c r="D1655" s="2">
        <v>1</v>
      </c>
      <c r="I1655">
        <f t="shared" si="102"/>
        <v>-0.2489290813898144</v>
      </c>
      <c r="J1655">
        <f t="shared" si="100"/>
        <v>6.1965687561576839E-2</v>
      </c>
      <c r="K1655">
        <f t="shared" si="103"/>
        <v>-1.5425061682391571E-2</v>
      </c>
      <c r="L1655">
        <f t="shared" si="101"/>
        <v>3.8397464349789585E-3</v>
      </c>
    </row>
    <row r="1656" spans="4:12" x14ac:dyDescent="0.25">
      <c r="D1656" s="3">
        <v>1</v>
      </c>
      <c r="I1656">
        <f t="shared" si="102"/>
        <v>-0.2489290813898144</v>
      </c>
      <c r="J1656">
        <f t="shared" si="100"/>
        <v>6.1965687561576839E-2</v>
      </c>
      <c r="K1656">
        <f t="shared" si="103"/>
        <v>-1.5425061682391571E-2</v>
      </c>
      <c r="L1656">
        <f t="shared" si="101"/>
        <v>3.8397464349789585E-3</v>
      </c>
    </row>
    <row r="1657" spans="4:12" x14ac:dyDescent="0.25">
      <c r="D1657" s="2">
        <v>1</v>
      </c>
      <c r="I1657">
        <f t="shared" si="102"/>
        <v>-0.2489290813898144</v>
      </c>
      <c r="J1657">
        <f t="shared" si="100"/>
        <v>6.1965687561576839E-2</v>
      </c>
      <c r="K1657">
        <f t="shared" si="103"/>
        <v>-1.5425061682391571E-2</v>
      </c>
      <c r="L1657">
        <f t="shared" si="101"/>
        <v>3.8397464349789585E-3</v>
      </c>
    </row>
    <row r="1658" spans="4:12" x14ac:dyDescent="0.25">
      <c r="D1658" s="2">
        <v>1</v>
      </c>
      <c r="I1658">
        <f t="shared" si="102"/>
        <v>-0.2489290813898144</v>
      </c>
      <c r="J1658">
        <f t="shared" si="100"/>
        <v>6.1965687561576839E-2</v>
      </c>
      <c r="K1658">
        <f t="shared" si="103"/>
        <v>-1.5425061682391571E-2</v>
      </c>
      <c r="L1658">
        <f t="shared" si="101"/>
        <v>3.8397464349789585E-3</v>
      </c>
    </row>
    <row r="1659" spans="4:12" x14ac:dyDescent="0.25">
      <c r="D1659" s="3">
        <v>1</v>
      </c>
      <c r="I1659">
        <f t="shared" si="102"/>
        <v>-0.2489290813898144</v>
      </c>
      <c r="J1659">
        <f t="shared" si="100"/>
        <v>6.1965687561576839E-2</v>
      </c>
      <c r="K1659">
        <f t="shared" si="103"/>
        <v>-1.5425061682391571E-2</v>
      </c>
      <c r="L1659">
        <f t="shared" si="101"/>
        <v>3.8397464349789585E-3</v>
      </c>
    </row>
    <row r="1660" spans="4:12" x14ac:dyDescent="0.25">
      <c r="D1660" s="2">
        <v>1</v>
      </c>
      <c r="I1660">
        <f t="shared" si="102"/>
        <v>-0.2489290813898144</v>
      </c>
      <c r="J1660">
        <f t="shared" si="100"/>
        <v>6.1965687561576839E-2</v>
      </c>
      <c r="K1660">
        <f t="shared" si="103"/>
        <v>-1.5425061682391571E-2</v>
      </c>
      <c r="L1660">
        <f t="shared" si="101"/>
        <v>3.8397464349789585E-3</v>
      </c>
    </row>
    <row r="1661" spans="4:12" x14ac:dyDescent="0.25">
      <c r="D1661" s="3">
        <v>1</v>
      </c>
      <c r="I1661">
        <f t="shared" si="102"/>
        <v>-0.2489290813898144</v>
      </c>
      <c r="J1661">
        <f t="shared" si="100"/>
        <v>6.1965687561576839E-2</v>
      </c>
      <c r="K1661">
        <f t="shared" si="103"/>
        <v>-1.5425061682391571E-2</v>
      </c>
      <c r="L1661">
        <f t="shared" si="101"/>
        <v>3.8397464349789585E-3</v>
      </c>
    </row>
    <row r="1662" spans="4:12" x14ac:dyDescent="0.25">
      <c r="D1662" s="2">
        <v>1</v>
      </c>
      <c r="I1662">
        <f t="shared" si="102"/>
        <v>-0.2489290813898144</v>
      </c>
      <c r="J1662">
        <f t="shared" si="100"/>
        <v>6.1965687561576839E-2</v>
      </c>
      <c r="K1662">
        <f t="shared" si="103"/>
        <v>-1.5425061682391571E-2</v>
      </c>
      <c r="L1662">
        <f t="shared" si="101"/>
        <v>3.8397464349789585E-3</v>
      </c>
    </row>
    <row r="1663" spans="4:12" x14ac:dyDescent="0.25">
      <c r="D1663" s="3">
        <v>1</v>
      </c>
      <c r="I1663">
        <f t="shared" si="102"/>
        <v>-0.2489290813898144</v>
      </c>
      <c r="J1663">
        <f t="shared" si="100"/>
        <v>6.1965687561576839E-2</v>
      </c>
      <c r="K1663">
        <f t="shared" si="103"/>
        <v>-1.5425061682391571E-2</v>
      </c>
      <c r="L1663">
        <f t="shared" si="101"/>
        <v>3.8397464349789585E-3</v>
      </c>
    </row>
    <row r="1664" spans="4:12" x14ac:dyDescent="0.25">
      <c r="D1664" s="2">
        <v>1</v>
      </c>
      <c r="I1664">
        <f t="shared" si="102"/>
        <v>-0.2489290813898144</v>
      </c>
      <c r="J1664">
        <f t="shared" si="100"/>
        <v>6.1965687561576839E-2</v>
      </c>
      <c r="K1664">
        <f t="shared" si="103"/>
        <v>-1.5425061682391571E-2</v>
      </c>
      <c r="L1664">
        <f t="shared" si="101"/>
        <v>3.8397464349789585E-3</v>
      </c>
    </row>
    <row r="1665" spans="4:12" x14ac:dyDescent="0.25">
      <c r="D1665" s="3">
        <v>1</v>
      </c>
      <c r="I1665">
        <f t="shared" si="102"/>
        <v>-0.2489290813898144</v>
      </c>
      <c r="J1665">
        <f t="shared" si="100"/>
        <v>6.1965687561576839E-2</v>
      </c>
      <c r="K1665">
        <f t="shared" si="103"/>
        <v>-1.5425061682391571E-2</v>
      </c>
      <c r="L1665">
        <f t="shared" si="101"/>
        <v>3.8397464349789585E-3</v>
      </c>
    </row>
    <row r="1666" spans="4:12" x14ac:dyDescent="0.25">
      <c r="D1666" s="2">
        <v>1</v>
      </c>
      <c r="I1666">
        <f t="shared" si="102"/>
        <v>-0.2489290813898144</v>
      </c>
      <c r="J1666">
        <f t="shared" si="100"/>
        <v>6.1965687561576839E-2</v>
      </c>
      <c r="K1666">
        <f t="shared" si="103"/>
        <v>-1.5425061682391571E-2</v>
      </c>
      <c r="L1666">
        <f t="shared" si="101"/>
        <v>3.8397464349789585E-3</v>
      </c>
    </row>
    <row r="1667" spans="4:12" x14ac:dyDescent="0.25">
      <c r="D1667" s="3">
        <v>1</v>
      </c>
      <c r="I1667">
        <f t="shared" si="102"/>
        <v>-0.2489290813898144</v>
      </c>
      <c r="J1667">
        <f t="shared" si="100"/>
        <v>6.1965687561576839E-2</v>
      </c>
      <c r="K1667">
        <f t="shared" si="103"/>
        <v>-1.5425061682391571E-2</v>
      </c>
      <c r="L1667">
        <f t="shared" si="101"/>
        <v>3.8397464349789585E-3</v>
      </c>
    </row>
    <row r="1668" spans="4:12" x14ac:dyDescent="0.25">
      <c r="D1668" s="2">
        <v>1</v>
      </c>
      <c r="I1668">
        <f t="shared" si="102"/>
        <v>-0.2489290813898144</v>
      </c>
      <c r="J1668">
        <f t="shared" ref="J1668:J1731" si="104">I1668^2</f>
        <v>6.1965687561576839E-2</v>
      </c>
      <c r="K1668">
        <f t="shared" si="103"/>
        <v>-1.5425061682391571E-2</v>
      </c>
      <c r="L1668">
        <f t="shared" ref="L1668:L1731" si="105">I1668^4</f>
        <v>3.8397464349789585E-3</v>
      </c>
    </row>
    <row r="1669" spans="4:12" x14ac:dyDescent="0.25">
      <c r="D1669" s="3">
        <v>1</v>
      </c>
      <c r="I1669">
        <f t="shared" ref="I1669:I1732" si="106">D1669-G$3</f>
        <v>-0.2489290813898144</v>
      </c>
      <c r="J1669">
        <f t="shared" si="104"/>
        <v>6.1965687561576839E-2</v>
      </c>
      <c r="K1669">
        <f t="shared" ref="K1669:K1732" si="107">I1669^3</f>
        <v>-1.5425061682391571E-2</v>
      </c>
      <c r="L1669">
        <f t="shared" si="105"/>
        <v>3.8397464349789585E-3</v>
      </c>
    </row>
    <row r="1670" spans="4:12" x14ac:dyDescent="0.25">
      <c r="D1670" s="2">
        <v>1</v>
      </c>
      <c r="I1670">
        <f t="shared" si="106"/>
        <v>-0.2489290813898144</v>
      </c>
      <c r="J1670">
        <f t="shared" si="104"/>
        <v>6.1965687561576839E-2</v>
      </c>
      <c r="K1670">
        <f t="shared" si="107"/>
        <v>-1.5425061682391571E-2</v>
      </c>
      <c r="L1670">
        <f t="shared" si="105"/>
        <v>3.8397464349789585E-3</v>
      </c>
    </row>
    <row r="1671" spans="4:12" x14ac:dyDescent="0.25">
      <c r="D1671" s="3">
        <v>1</v>
      </c>
      <c r="I1671">
        <f t="shared" si="106"/>
        <v>-0.2489290813898144</v>
      </c>
      <c r="J1671">
        <f t="shared" si="104"/>
        <v>6.1965687561576839E-2</v>
      </c>
      <c r="K1671">
        <f t="shared" si="107"/>
        <v>-1.5425061682391571E-2</v>
      </c>
      <c r="L1671">
        <f t="shared" si="105"/>
        <v>3.8397464349789585E-3</v>
      </c>
    </row>
    <row r="1672" spans="4:12" x14ac:dyDescent="0.25">
      <c r="D1672" s="2">
        <v>1</v>
      </c>
      <c r="I1672">
        <f t="shared" si="106"/>
        <v>-0.2489290813898144</v>
      </c>
      <c r="J1672">
        <f t="shared" si="104"/>
        <v>6.1965687561576839E-2</v>
      </c>
      <c r="K1672">
        <f t="shared" si="107"/>
        <v>-1.5425061682391571E-2</v>
      </c>
      <c r="L1672">
        <f t="shared" si="105"/>
        <v>3.8397464349789585E-3</v>
      </c>
    </row>
    <row r="1673" spans="4:12" x14ac:dyDescent="0.25">
      <c r="D1673" s="3">
        <v>1</v>
      </c>
      <c r="I1673">
        <f t="shared" si="106"/>
        <v>-0.2489290813898144</v>
      </c>
      <c r="J1673">
        <f t="shared" si="104"/>
        <v>6.1965687561576839E-2</v>
      </c>
      <c r="K1673">
        <f t="shared" si="107"/>
        <v>-1.5425061682391571E-2</v>
      </c>
      <c r="L1673">
        <f t="shared" si="105"/>
        <v>3.8397464349789585E-3</v>
      </c>
    </row>
    <row r="1674" spans="4:12" x14ac:dyDescent="0.25">
      <c r="D1674" s="2">
        <v>1</v>
      </c>
      <c r="I1674">
        <f t="shared" si="106"/>
        <v>-0.2489290813898144</v>
      </c>
      <c r="J1674">
        <f t="shared" si="104"/>
        <v>6.1965687561576839E-2</v>
      </c>
      <c r="K1674">
        <f t="shared" si="107"/>
        <v>-1.5425061682391571E-2</v>
      </c>
      <c r="L1674">
        <f t="shared" si="105"/>
        <v>3.8397464349789585E-3</v>
      </c>
    </row>
    <row r="1675" spans="4:12" x14ac:dyDescent="0.25">
      <c r="D1675" s="2">
        <v>1</v>
      </c>
      <c r="I1675">
        <f t="shared" si="106"/>
        <v>-0.2489290813898144</v>
      </c>
      <c r="J1675">
        <f t="shared" si="104"/>
        <v>6.1965687561576839E-2</v>
      </c>
      <c r="K1675">
        <f t="shared" si="107"/>
        <v>-1.5425061682391571E-2</v>
      </c>
      <c r="L1675">
        <f t="shared" si="105"/>
        <v>3.8397464349789585E-3</v>
      </c>
    </row>
    <row r="1676" spans="4:12" x14ac:dyDescent="0.25">
      <c r="D1676" s="3">
        <v>1</v>
      </c>
      <c r="I1676">
        <f t="shared" si="106"/>
        <v>-0.2489290813898144</v>
      </c>
      <c r="J1676">
        <f t="shared" si="104"/>
        <v>6.1965687561576839E-2</v>
      </c>
      <c r="K1676">
        <f t="shared" si="107"/>
        <v>-1.5425061682391571E-2</v>
      </c>
      <c r="L1676">
        <f t="shared" si="105"/>
        <v>3.8397464349789585E-3</v>
      </c>
    </row>
    <row r="1677" spans="4:12" x14ac:dyDescent="0.25">
      <c r="D1677" s="3">
        <v>1</v>
      </c>
      <c r="I1677">
        <f t="shared" si="106"/>
        <v>-0.2489290813898144</v>
      </c>
      <c r="J1677">
        <f t="shared" si="104"/>
        <v>6.1965687561576839E-2</v>
      </c>
      <c r="K1677">
        <f t="shared" si="107"/>
        <v>-1.5425061682391571E-2</v>
      </c>
      <c r="L1677">
        <f t="shared" si="105"/>
        <v>3.8397464349789585E-3</v>
      </c>
    </row>
    <row r="1678" spans="4:12" x14ac:dyDescent="0.25">
      <c r="D1678" s="2">
        <v>1</v>
      </c>
      <c r="I1678">
        <f t="shared" si="106"/>
        <v>-0.2489290813898144</v>
      </c>
      <c r="J1678">
        <f t="shared" si="104"/>
        <v>6.1965687561576839E-2</v>
      </c>
      <c r="K1678">
        <f t="shared" si="107"/>
        <v>-1.5425061682391571E-2</v>
      </c>
      <c r="L1678">
        <f t="shared" si="105"/>
        <v>3.8397464349789585E-3</v>
      </c>
    </row>
    <row r="1679" spans="4:12" x14ac:dyDescent="0.25">
      <c r="D1679" s="3">
        <v>1</v>
      </c>
      <c r="I1679">
        <f t="shared" si="106"/>
        <v>-0.2489290813898144</v>
      </c>
      <c r="J1679">
        <f t="shared" si="104"/>
        <v>6.1965687561576839E-2</v>
      </c>
      <c r="K1679">
        <f t="shared" si="107"/>
        <v>-1.5425061682391571E-2</v>
      </c>
      <c r="L1679">
        <f t="shared" si="105"/>
        <v>3.8397464349789585E-3</v>
      </c>
    </row>
    <row r="1680" spans="4:12" x14ac:dyDescent="0.25">
      <c r="D1680" s="2">
        <v>1</v>
      </c>
      <c r="I1680">
        <f t="shared" si="106"/>
        <v>-0.2489290813898144</v>
      </c>
      <c r="J1680">
        <f t="shared" si="104"/>
        <v>6.1965687561576839E-2</v>
      </c>
      <c r="K1680">
        <f t="shared" si="107"/>
        <v>-1.5425061682391571E-2</v>
      </c>
      <c r="L1680">
        <f t="shared" si="105"/>
        <v>3.8397464349789585E-3</v>
      </c>
    </row>
    <row r="1681" spans="4:12" x14ac:dyDescent="0.25">
      <c r="D1681" s="3">
        <v>1</v>
      </c>
      <c r="I1681">
        <f t="shared" si="106"/>
        <v>-0.2489290813898144</v>
      </c>
      <c r="J1681">
        <f t="shared" si="104"/>
        <v>6.1965687561576839E-2</v>
      </c>
      <c r="K1681">
        <f t="shared" si="107"/>
        <v>-1.5425061682391571E-2</v>
      </c>
      <c r="L1681">
        <f t="shared" si="105"/>
        <v>3.8397464349789585E-3</v>
      </c>
    </row>
    <row r="1682" spans="4:12" x14ac:dyDescent="0.25">
      <c r="D1682" s="2">
        <v>1</v>
      </c>
      <c r="I1682">
        <f t="shared" si="106"/>
        <v>-0.2489290813898144</v>
      </c>
      <c r="J1682">
        <f t="shared" si="104"/>
        <v>6.1965687561576839E-2</v>
      </c>
      <c r="K1682">
        <f t="shared" si="107"/>
        <v>-1.5425061682391571E-2</v>
      </c>
      <c r="L1682">
        <f t="shared" si="105"/>
        <v>3.8397464349789585E-3</v>
      </c>
    </row>
    <row r="1683" spans="4:12" x14ac:dyDescent="0.25">
      <c r="D1683" s="3">
        <v>1</v>
      </c>
      <c r="I1683">
        <f t="shared" si="106"/>
        <v>-0.2489290813898144</v>
      </c>
      <c r="J1683">
        <f t="shared" si="104"/>
        <v>6.1965687561576839E-2</v>
      </c>
      <c r="K1683">
        <f t="shared" si="107"/>
        <v>-1.5425061682391571E-2</v>
      </c>
      <c r="L1683">
        <f t="shared" si="105"/>
        <v>3.8397464349789585E-3</v>
      </c>
    </row>
    <row r="1684" spans="4:12" x14ac:dyDescent="0.25">
      <c r="D1684" s="2">
        <v>1</v>
      </c>
      <c r="I1684">
        <f t="shared" si="106"/>
        <v>-0.2489290813898144</v>
      </c>
      <c r="J1684">
        <f t="shared" si="104"/>
        <v>6.1965687561576839E-2</v>
      </c>
      <c r="K1684">
        <f t="shared" si="107"/>
        <v>-1.5425061682391571E-2</v>
      </c>
      <c r="L1684">
        <f t="shared" si="105"/>
        <v>3.8397464349789585E-3</v>
      </c>
    </row>
    <row r="1685" spans="4:12" x14ac:dyDescent="0.25">
      <c r="D1685" s="3">
        <v>1</v>
      </c>
      <c r="I1685">
        <f t="shared" si="106"/>
        <v>-0.2489290813898144</v>
      </c>
      <c r="J1685">
        <f t="shared" si="104"/>
        <v>6.1965687561576839E-2</v>
      </c>
      <c r="K1685">
        <f t="shared" si="107"/>
        <v>-1.5425061682391571E-2</v>
      </c>
      <c r="L1685">
        <f t="shared" si="105"/>
        <v>3.8397464349789585E-3</v>
      </c>
    </row>
    <row r="1686" spans="4:12" x14ac:dyDescent="0.25">
      <c r="D1686" s="2">
        <v>1</v>
      </c>
      <c r="I1686">
        <f t="shared" si="106"/>
        <v>-0.2489290813898144</v>
      </c>
      <c r="J1686">
        <f t="shared" si="104"/>
        <v>6.1965687561576839E-2</v>
      </c>
      <c r="K1686">
        <f t="shared" si="107"/>
        <v>-1.5425061682391571E-2</v>
      </c>
      <c r="L1686">
        <f t="shared" si="105"/>
        <v>3.8397464349789585E-3</v>
      </c>
    </row>
    <row r="1687" spans="4:12" x14ac:dyDescent="0.25">
      <c r="D1687" s="2">
        <v>1</v>
      </c>
      <c r="I1687">
        <f t="shared" si="106"/>
        <v>-0.2489290813898144</v>
      </c>
      <c r="J1687">
        <f t="shared" si="104"/>
        <v>6.1965687561576839E-2</v>
      </c>
      <c r="K1687">
        <f t="shared" si="107"/>
        <v>-1.5425061682391571E-2</v>
      </c>
      <c r="L1687">
        <f t="shared" si="105"/>
        <v>3.8397464349789585E-3</v>
      </c>
    </row>
    <row r="1688" spans="4:12" x14ac:dyDescent="0.25">
      <c r="D1688" s="3">
        <v>1</v>
      </c>
      <c r="I1688">
        <f t="shared" si="106"/>
        <v>-0.2489290813898144</v>
      </c>
      <c r="J1688">
        <f t="shared" si="104"/>
        <v>6.1965687561576839E-2</v>
      </c>
      <c r="K1688">
        <f t="shared" si="107"/>
        <v>-1.5425061682391571E-2</v>
      </c>
      <c r="L1688">
        <f t="shared" si="105"/>
        <v>3.8397464349789585E-3</v>
      </c>
    </row>
    <row r="1689" spans="4:12" x14ac:dyDescent="0.25">
      <c r="D1689" s="2">
        <v>1</v>
      </c>
      <c r="I1689">
        <f t="shared" si="106"/>
        <v>-0.2489290813898144</v>
      </c>
      <c r="J1689">
        <f t="shared" si="104"/>
        <v>6.1965687561576839E-2</v>
      </c>
      <c r="K1689">
        <f t="shared" si="107"/>
        <v>-1.5425061682391571E-2</v>
      </c>
      <c r="L1689">
        <f t="shared" si="105"/>
        <v>3.8397464349789585E-3</v>
      </c>
    </row>
    <row r="1690" spans="4:12" x14ac:dyDescent="0.25">
      <c r="D1690" s="2">
        <v>1</v>
      </c>
      <c r="I1690">
        <f t="shared" si="106"/>
        <v>-0.2489290813898144</v>
      </c>
      <c r="J1690">
        <f t="shared" si="104"/>
        <v>6.1965687561576839E-2</v>
      </c>
      <c r="K1690">
        <f t="shared" si="107"/>
        <v>-1.5425061682391571E-2</v>
      </c>
      <c r="L1690">
        <f t="shared" si="105"/>
        <v>3.8397464349789585E-3</v>
      </c>
    </row>
    <row r="1691" spans="4:12" x14ac:dyDescent="0.25">
      <c r="D1691" s="3">
        <v>1</v>
      </c>
      <c r="I1691">
        <f t="shared" si="106"/>
        <v>-0.2489290813898144</v>
      </c>
      <c r="J1691">
        <f t="shared" si="104"/>
        <v>6.1965687561576839E-2</v>
      </c>
      <c r="K1691">
        <f t="shared" si="107"/>
        <v>-1.5425061682391571E-2</v>
      </c>
      <c r="L1691">
        <f t="shared" si="105"/>
        <v>3.8397464349789585E-3</v>
      </c>
    </row>
    <row r="1692" spans="4:12" x14ac:dyDescent="0.25">
      <c r="D1692" s="2">
        <v>1</v>
      </c>
      <c r="I1692">
        <f t="shared" si="106"/>
        <v>-0.2489290813898144</v>
      </c>
      <c r="J1692">
        <f t="shared" si="104"/>
        <v>6.1965687561576839E-2</v>
      </c>
      <c r="K1692">
        <f t="shared" si="107"/>
        <v>-1.5425061682391571E-2</v>
      </c>
      <c r="L1692">
        <f t="shared" si="105"/>
        <v>3.8397464349789585E-3</v>
      </c>
    </row>
    <row r="1693" spans="4:12" x14ac:dyDescent="0.25">
      <c r="D1693" s="3">
        <v>1</v>
      </c>
      <c r="I1693">
        <f t="shared" si="106"/>
        <v>-0.2489290813898144</v>
      </c>
      <c r="J1693">
        <f t="shared" si="104"/>
        <v>6.1965687561576839E-2</v>
      </c>
      <c r="K1693">
        <f t="shared" si="107"/>
        <v>-1.5425061682391571E-2</v>
      </c>
      <c r="L1693">
        <f t="shared" si="105"/>
        <v>3.8397464349789585E-3</v>
      </c>
    </row>
    <row r="1694" spans="4:12" x14ac:dyDescent="0.25">
      <c r="D1694" s="2">
        <v>1</v>
      </c>
      <c r="I1694">
        <f t="shared" si="106"/>
        <v>-0.2489290813898144</v>
      </c>
      <c r="J1694">
        <f t="shared" si="104"/>
        <v>6.1965687561576839E-2</v>
      </c>
      <c r="K1694">
        <f t="shared" si="107"/>
        <v>-1.5425061682391571E-2</v>
      </c>
      <c r="L1694">
        <f t="shared" si="105"/>
        <v>3.8397464349789585E-3</v>
      </c>
    </row>
    <row r="1695" spans="4:12" x14ac:dyDescent="0.25">
      <c r="D1695" s="3">
        <v>1</v>
      </c>
      <c r="I1695">
        <f t="shared" si="106"/>
        <v>-0.2489290813898144</v>
      </c>
      <c r="J1695">
        <f t="shared" si="104"/>
        <v>6.1965687561576839E-2</v>
      </c>
      <c r="K1695">
        <f t="shared" si="107"/>
        <v>-1.5425061682391571E-2</v>
      </c>
      <c r="L1695">
        <f t="shared" si="105"/>
        <v>3.8397464349789585E-3</v>
      </c>
    </row>
    <row r="1696" spans="4:12" x14ac:dyDescent="0.25">
      <c r="D1696" s="2">
        <v>1</v>
      </c>
      <c r="I1696">
        <f t="shared" si="106"/>
        <v>-0.2489290813898144</v>
      </c>
      <c r="J1696">
        <f t="shared" si="104"/>
        <v>6.1965687561576839E-2</v>
      </c>
      <c r="K1696">
        <f t="shared" si="107"/>
        <v>-1.5425061682391571E-2</v>
      </c>
      <c r="L1696">
        <f t="shared" si="105"/>
        <v>3.8397464349789585E-3</v>
      </c>
    </row>
    <row r="1697" spans="4:12" x14ac:dyDescent="0.25">
      <c r="D1697" s="3">
        <v>1</v>
      </c>
      <c r="I1697">
        <f t="shared" si="106"/>
        <v>-0.2489290813898144</v>
      </c>
      <c r="J1697">
        <f t="shared" si="104"/>
        <v>6.1965687561576839E-2</v>
      </c>
      <c r="K1697">
        <f t="shared" si="107"/>
        <v>-1.5425061682391571E-2</v>
      </c>
      <c r="L1697">
        <f t="shared" si="105"/>
        <v>3.8397464349789585E-3</v>
      </c>
    </row>
    <row r="1698" spans="4:12" x14ac:dyDescent="0.25">
      <c r="D1698" s="2">
        <v>1</v>
      </c>
      <c r="I1698">
        <f t="shared" si="106"/>
        <v>-0.2489290813898144</v>
      </c>
      <c r="J1698">
        <f t="shared" si="104"/>
        <v>6.1965687561576839E-2</v>
      </c>
      <c r="K1698">
        <f t="shared" si="107"/>
        <v>-1.5425061682391571E-2</v>
      </c>
      <c r="L1698">
        <f t="shared" si="105"/>
        <v>3.8397464349789585E-3</v>
      </c>
    </row>
    <row r="1699" spans="4:12" x14ac:dyDescent="0.25">
      <c r="D1699" s="2">
        <v>1</v>
      </c>
      <c r="I1699">
        <f t="shared" si="106"/>
        <v>-0.2489290813898144</v>
      </c>
      <c r="J1699">
        <f t="shared" si="104"/>
        <v>6.1965687561576839E-2</v>
      </c>
      <c r="K1699">
        <f t="shared" si="107"/>
        <v>-1.5425061682391571E-2</v>
      </c>
      <c r="L1699">
        <f t="shared" si="105"/>
        <v>3.8397464349789585E-3</v>
      </c>
    </row>
    <row r="1700" spans="4:12" x14ac:dyDescent="0.25">
      <c r="D1700" s="2">
        <v>1</v>
      </c>
      <c r="I1700">
        <f t="shared" si="106"/>
        <v>-0.2489290813898144</v>
      </c>
      <c r="J1700">
        <f t="shared" si="104"/>
        <v>6.1965687561576839E-2</v>
      </c>
      <c r="K1700">
        <f t="shared" si="107"/>
        <v>-1.5425061682391571E-2</v>
      </c>
      <c r="L1700">
        <f t="shared" si="105"/>
        <v>3.8397464349789585E-3</v>
      </c>
    </row>
    <row r="1701" spans="4:12" x14ac:dyDescent="0.25">
      <c r="D1701" s="3">
        <v>1</v>
      </c>
      <c r="I1701">
        <f t="shared" si="106"/>
        <v>-0.2489290813898144</v>
      </c>
      <c r="J1701">
        <f t="shared" si="104"/>
        <v>6.1965687561576839E-2</v>
      </c>
      <c r="K1701">
        <f t="shared" si="107"/>
        <v>-1.5425061682391571E-2</v>
      </c>
      <c r="L1701">
        <f t="shared" si="105"/>
        <v>3.8397464349789585E-3</v>
      </c>
    </row>
    <row r="1702" spans="4:12" x14ac:dyDescent="0.25">
      <c r="D1702" s="2">
        <v>1</v>
      </c>
      <c r="I1702">
        <f t="shared" si="106"/>
        <v>-0.2489290813898144</v>
      </c>
      <c r="J1702">
        <f t="shared" si="104"/>
        <v>6.1965687561576839E-2</v>
      </c>
      <c r="K1702">
        <f t="shared" si="107"/>
        <v>-1.5425061682391571E-2</v>
      </c>
      <c r="L1702">
        <f t="shared" si="105"/>
        <v>3.8397464349789585E-3</v>
      </c>
    </row>
    <row r="1703" spans="4:12" x14ac:dyDescent="0.25">
      <c r="D1703" s="3">
        <v>1</v>
      </c>
      <c r="I1703">
        <f t="shared" si="106"/>
        <v>-0.2489290813898144</v>
      </c>
      <c r="J1703">
        <f t="shared" si="104"/>
        <v>6.1965687561576839E-2</v>
      </c>
      <c r="K1703">
        <f t="shared" si="107"/>
        <v>-1.5425061682391571E-2</v>
      </c>
      <c r="L1703">
        <f t="shared" si="105"/>
        <v>3.8397464349789585E-3</v>
      </c>
    </row>
    <row r="1704" spans="4:12" x14ac:dyDescent="0.25">
      <c r="D1704" s="3">
        <v>1</v>
      </c>
      <c r="I1704">
        <f t="shared" si="106"/>
        <v>-0.2489290813898144</v>
      </c>
      <c r="J1704">
        <f t="shared" si="104"/>
        <v>6.1965687561576839E-2</v>
      </c>
      <c r="K1704">
        <f t="shared" si="107"/>
        <v>-1.5425061682391571E-2</v>
      </c>
      <c r="L1704">
        <f t="shared" si="105"/>
        <v>3.8397464349789585E-3</v>
      </c>
    </row>
    <row r="1705" spans="4:12" x14ac:dyDescent="0.25">
      <c r="D1705" s="2">
        <v>1</v>
      </c>
      <c r="I1705">
        <f t="shared" si="106"/>
        <v>-0.2489290813898144</v>
      </c>
      <c r="J1705">
        <f t="shared" si="104"/>
        <v>6.1965687561576839E-2</v>
      </c>
      <c r="K1705">
        <f t="shared" si="107"/>
        <v>-1.5425061682391571E-2</v>
      </c>
      <c r="L1705">
        <f t="shared" si="105"/>
        <v>3.8397464349789585E-3</v>
      </c>
    </row>
    <row r="1706" spans="4:12" x14ac:dyDescent="0.25">
      <c r="D1706" s="3">
        <v>1</v>
      </c>
      <c r="I1706">
        <f t="shared" si="106"/>
        <v>-0.2489290813898144</v>
      </c>
      <c r="J1706">
        <f t="shared" si="104"/>
        <v>6.1965687561576839E-2</v>
      </c>
      <c r="K1706">
        <f t="shared" si="107"/>
        <v>-1.5425061682391571E-2</v>
      </c>
      <c r="L1706">
        <f t="shared" si="105"/>
        <v>3.8397464349789585E-3</v>
      </c>
    </row>
    <row r="1707" spans="4:12" x14ac:dyDescent="0.25">
      <c r="D1707" s="2">
        <v>1</v>
      </c>
      <c r="I1707">
        <f t="shared" si="106"/>
        <v>-0.2489290813898144</v>
      </c>
      <c r="J1707">
        <f t="shared" si="104"/>
        <v>6.1965687561576839E-2</v>
      </c>
      <c r="K1707">
        <f t="shared" si="107"/>
        <v>-1.5425061682391571E-2</v>
      </c>
      <c r="L1707">
        <f t="shared" si="105"/>
        <v>3.8397464349789585E-3</v>
      </c>
    </row>
    <row r="1708" spans="4:12" x14ac:dyDescent="0.25">
      <c r="D1708" s="3">
        <v>1</v>
      </c>
      <c r="I1708">
        <f t="shared" si="106"/>
        <v>-0.2489290813898144</v>
      </c>
      <c r="J1708">
        <f t="shared" si="104"/>
        <v>6.1965687561576839E-2</v>
      </c>
      <c r="K1708">
        <f t="shared" si="107"/>
        <v>-1.5425061682391571E-2</v>
      </c>
      <c r="L1708">
        <f t="shared" si="105"/>
        <v>3.8397464349789585E-3</v>
      </c>
    </row>
    <row r="1709" spans="4:12" x14ac:dyDescent="0.25">
      <c r="D1709" s="2">
        <v>1</v>
      </c>
      <c r="I1709">
        <f t="shared" si="106"/>
        <v>-0.2489290813898144</v>
      </c>
      <c r="J1709">
        <f t="shared" si="104"/>
        <v>6.1965687561576839E-2</v>
      </c>
      <c r="K1709">
        <f t="shared" si="107"/>
        <v>-1.5425061682391571E-2</v>
      </c>
      <c r="L1709">
        <f t="shared" si="105"/>
        <v>3.8397464349789585E-3</v>
      </c>
    </row>
    <row r="1710" spans="4:12" x14ac:dyDescent="0.25">
      <c r="D1710" s="2">
        <v>1</v>
      </c>
      <c r="I1710">
        <f t="shared" si="106"/>
        <v>-0.2489290813898144</v>
      </c>
      <c r="J1710">
        <f t="shared" si="104"/>
        <v>6.1965687561576839E-2</v>
      </c>
      <c r="K1710">
        <f t="shared" si="107"/>
        <v>-1.5425061682391571E-2</v>
      </c>
      <c r="L1710">
        <f t="shared" si="105"/>
        <v>3.8397464349789585E-3</v>
      </c>
    </row>
    <row r="1711" spans="4:12" x14ac:dyDescent="0.25">
      <c r="D1711" s="2">
        <v>1</v>
      </c>
      <c r="I1711">
        <f t="shared" si="106"/>
        <v>-0.2489290813898144</v>
      </c>
      <c r="J1711">
        <f t="shared" si="104"/>
        <v>6.1965687561576839E-2</v>
      </c>
      <c r="K1711">
        <f t="shared" si="107"/>
        <v>-1.5425061682391571E-2</v>
      </c>
      <c r="L1711">
        <f t="shared" si="105"/>
        <v>3.8397464349789585E-3</v>
      </c>
    </row>
    <row r="1712" spans="4:12" x14ac:dyDescent="0.25">
      <c r="D1712" s="3">
        <v>1</v>
      </c>
      <c r="I1712">
        <f t="shared" si="106"/>
        <v>-0.2489290813898144</v>
      </c>
      <c r="J1712">
        <f t="shared" si="104"/>
        <v>6.1965687561576839E-2</v>
      </c>
      <c r="K1712">
        <f t="shared" si="107"/>
        <v>-1.5425061682391571E-2</v>
      </c>
      <c r="L1712">
        <f t="shared" si="105"/>
        <v>3.8397464349789585E-3</v>
      </c>
    </row>
    <row r="1713" spans="4:12" x14ac:dyDescent="0.25">
      <c r="D1713" s="2">
        <v>1</v>
      </c>
      <c r="I1713">
        <f t="shared" si="106"/>
        <v>-0.2489290813898144</v>
      </c>
      <c r="J1713">
        <f t="shared" si="104"/>
        <v>6.1965687561576839E-2</v>
      </c>
      <c r="K1713">
        <f t="shared" si="107"/>
        <v>-1.5425061682391571E-2</v>
      </c>
      <c r="L1713">
        <f t="shared" si="105"/>
        <v>3.8397464349789585E-3</v>
      </c>
    </row>
    <row r="1714" spans="4:12" x14ac:dyDescent="0.25">
      <c r="D1714" s="2">
        <v>1</v>
      </c>
      <c r="I1714">
        <f t="shared" si="106"/>
        <v>-0.2489290813898144</v>
      </c>
      <c r="J1714">
        <f t="shared" si="104"/>
        <v>6.1965687561576839E-2</v>
      </c>
      <c r="K1714">
        <f t="shared" si="107"/>
        <v>-1.5425061682391571E-2</v>
      </c>
      <c r="L1714">
        <f t="shared" si="105"/>
        <v>3.8397464349789585E-3</v>
      </c>
    </row>
    <row r="1715" spans="4:12" x14ac:dyDescent="0.25">
      <c r="D1715" s="3">
        <v>1</v>
      </c>
      <c r="I1715">
        <f t="shared" si="106"/>
        <v>-0.2489290813898144</v>
      </c>
      <c r="J1715">
        <f t="shared" si="104"/>
        <v>6.1965687561576839E-2</v>
      </c>
      <c r="K1715">
        <f t="shared" si="107"/>
        <v>-1.5425061682391571E-2</v>
      </c>
      <c r="L1715">
        <f t="shared" si="105"/>
        <v>3.8397464349789585E-3</v>
      </c>
    </row>
    <row r="1716" spans="4:12" x14ac:dyDescent="0.25">
      <c r="D1716" s="2">
        <v>1</v>
      </c>
      <c r="I1716">
        <f t="shared" si="106"/>
        <v>-0.2489290813898144</v>
      </c>
      <c r="J1716">
        <f t="shared" si="104"/>
        <v>6.1965687561576839E-2</v>
      </c>
      <c r="K1716">
        <f t="shared" si="107"/>
        <v>-1.5425061682391571E-2</v>
      </c>
      <c r="L1716">
        <f t="shared" si="105"/>
        <v>3.8397464349789585E-3</v>
      </c>
    </row>
    <row r="1717" spans="4:12" x14ac:dyDescent="0.25">
      <c r="D1717" s="3">
        <v>1</v>
      </c>
      <c r="I1717">
        <f t="shared" si="106"/>
        <v>-0.2489290813898144</v>
      </c>
      <c r="J1717">
        <f t="shared" si="104"/>
        <v>6.1965687561576839E-2</v>
      </c>
      <c r="K1717">
        <f t="shared" si="107"/>
        <v>-1.5425061682391571E-2</v>
      </c>
      <c r="L1717">
        <f t="shared" si="105"/>
        <v>3.8397464349789585E-3</v>
      </c>
    </row>
    <row r="1718" spans="4:12" x14ac:dyDescent="0.25">
      <c r="D1718" s="2">
        <v>1</v>
      </c>
      <c r="I1718">
        <f t="shared" si="106"/>
        <v>-0.2489290813898144</v>
      </c>
      <c r="J1718">
        <f t="shared" si="104"/>
        <v>6.1965687561576839E-2</v>
      </c>
      <c r="K1718">
        <f t="shared" si="107"/>
        <v>-1.5425061682391571E-2</v>
      </c>
      <c r="L1718">
        <f t="shared" si="105"/>
        <v>3.8397464349789585E-3</v>
      </c>
    </row>
    <row r="1719" spans="4:12" x14ac:dyDescent="0.25">
      <c r="D1719" s="3">
        <v>1</v>
      </c>
      <c r="I1719">
        <f t="shared" si="106"/>
        <v>-0.2489290813898144</v>
      </c>
      <c r="J1719">
        <f t="shared" si="104"/>
        <v>6.1965687561576839E-2</v>
      </c>
      <c r="K1719">
        <f t="shared" si="107"/>
        <v>-1.5425061682391571E-2</v>
      </c>
      <c r="L1719">
        <f t="shared" si="105"/>
        <v>3.8397464349789585E-3</v>
      </c>
    </row>
    <row r="1720" spans="4:12" x14ac:dyDescent="0.25">
      <c r="D1720" s="2">
        <v>1</v>
      </c>
      <c r="I1720">
        <f t="shared" si="106"/>
        <v>-0.2489290813898144</v>
      </c>
      <c r="J1720">
        <f t="shared" si="104"/>
        <v>6.1965687561576839E-2</v>
      </c>
      <c r="K1720">
        <f t="shared" si="107"/>
        <v>-1.5425061682391571E-2</v>
      </c>
      <c r="L1720">
        <f t="shared" si="105"/>
        <v>3.8397464349789585E-3</v>
      </c>
    </row>
    <row r="1721" spans="4:12" x14ac:dyDescent="0.25">
      <c r="D1721" s="3">
        <v>1</v>
      </c>
      <c r="I1721">
        <f t="shared" si="106"/>
        <v>-0.2489290813898144</v>
      </c>
      <c r="J1721">
        <f t="shared" si="104"/>
        <v>6.1965687561576839E-2</v>
      </c>
      <c r="K1721">
        <f t="shared" si="107"/>
        <v>-1.5425061682391571E-2</v>
      </c>
      <c r="L1721">
        <f t="shared" si="105"/>
        <v>3.8397464349789585E-3</v>
      </c>
    </row>
    <row r="1722" spans="4:12" x14ac:dyDescent="0.25">
      <c r="D1722" s="2">
        <v>1</v>
      </c>
      <c r="I1722">
        <f t="shared" si="106"/>
        <v>-0.2489290813898144</v>
      </c>
      <c r="J1722">
        <f t="shared" si="104"/>
        <v>6.1965687561576839E-2</v>
      </c>
      <c r="K1722">
        <f t="shared" si="107"/>
        <v>-1.5425061682391571E-2</v>
      </c>
      <c r="L1722">
        <f t="shared" si="105"/>
        <v>3.8397464349789585E-3</v>
      </c>
    </row>
    <row r="1723" spans="4:12" x14ac:dyDescent="0.25">
      <c r="D1723" s="3">
        <v>1</v>
      </c>
      <c r="I1723">
        <f t="shared" si="106"/>
        <v>-0.2489290813898144</v>
      </c>
      <c r="J1723">
        <f t="shared" si="104"/>
        <v>6.1965687561576839E-2</v>
      </c>
      <c r="K1723">
        <f t="shared" si="107"/>
        <v>-1.5425061682391571E-2</v>
      </c>
      <c r="L1723">
        <f t="shared" si="105"/>
        <v>3.8397464349789585E-3</v>
      </c>
    </row>
    <row r="1724" spans="4:12" x14ac:dyDescent="0.25">
      <c r="D1724" s="2">
        <v>1</v>
      </c>
      <c r="I1724">
        <f t="shared" si="106"/>
        <v>-0.2489290813898144</v>
      </c>
      <c r="J1724">
        <f t="shared" si="104"/>
        <v>6.1965687561576839E-2</v>
      </c>
      <c r="K1724">
        <f t="shared" si="107"/>
        <v>-1.5425061682391571E-2</v>
      </c>
      <c r="L1724">
        <f t="shared" si="105"/>
        <v>3.8397464349789585E-3</v>
      </c>
    </row>
    <row r="1725" spans="4:12" x14ac:dyDescent="0.25">
      <c r="D1725" s="3">
        <v>1</v>
      </c>
      <c r="I1725">
        <f t="shared" si="106"/>
        <v>-0.2489290813898144</v>
      </c>
      <c r="J1725">
        <f t="shared" si="104"/>
        <v>6.1965687561576839E-2</v>
      </c>
      <c r="K1725">
        <f t="shared" si="107"/>
        <v>-1.5425061682391571E-2</v>
      </c>
      <c r="L1725">
        <f t="shared" si="105"/>
        <v>3.8397464349789585E-3</v>
      </c>
    </row>
    <row r="1726" spans="4:12" x14ac:dyDescent="0.25">
      <c r="D1726" s="3">
        <v>1</v>
      </c>
      <c r="I1726">
        <f t="shared" si="106"/>
        <v>-0.2489290813898144</v>
      </c>
      <c r="J1726">
        <f t="shared" si="104"/>
        <v>6.1965687561576839E-2</v>
      </c>
      <c r="K1726">
        <f t="shared" si="107"/>
        <v>-1.5425061682391571E-2</v>
      </c>
      <c r="L1726">
        <f t="shared" si="105"/>
        <v>3.8397464349789585E-3</v>
      </c>
    </row>
    <row r="1727" spans="4:12" x14ac:dyDescent="0.25">
      <c r="D1727" s="2">
        <v>1</v>
      </c>
      <c r="I1727">
        <f t="shared" si="106"/>
        <v>-0.2489290813898144</v>
      </c>
      <c r="J1727">
        <f t="shared" si="104"/>
        <v>6.1965687561576839E-2</v>
      </c>
      <c r="K1727">
        <f t="shared" si="107"/>
        <v>-1.5425061682391571E-2</v>
      </c>
      <c r="L1727">
        <f t="shared" si="105"/>
        <v>3.8397464349789585E-3</v>
      </c>
    </row>
    <row r="1728" spans="4:12" x14ac:dyDescent="0.25">
      <c r="D1728" s="3">
        <v>1</v>
      </c>
      <c r="I1728">
        <f t="shared" si="106"/>
        <v>-0.2489290813898144</v>
      </c>
      <c r="J1728">
        <f t="shared" si="104"/>
        <v>6.1965687561576839E-2</v>
      </c>
      <c r="K1728">
        <f t="shared" si="107"/>
        <v>-1.5425061682391571E-2</v>
      </c>
      <c r="L1728">
        <f t="shared" si="105"/>
        <v>3.8397464349789585E-3</v>
      </c>
    </row>
    <row r="1729" spans="4:12" x14ac:dyDescent="0.25">
      <c r="D1729" s="2">
        <v>1</v>
      </c>
      <c r="I1729">
        <f t="shared" si="106"/>
        <v>-0.2489290813898144</v>
      </c>
      <c r="J1729">
        <f t="shared" si="104"/>
        <v>6.1965687561576839E-2</v>
      </c>
      <c r="K1729">
        <f t="shared" si="107"/>
        <v>-1.5425061682391571E-2</v>
      </c>
      <c r="L1729">
        <f t="shared" si="105"/>
        <v>3.8397464349789585E-3</v>
      </c>
    </row>
    <row r="1730" spans="4:12" x14ac:dyDescent="0.25">
      <c r="D1730" s="3">
        <v>1</v>
      </c>
      <c r="I1730">
        <f t="shared" si="106"/>
        <v>-0.2489290813898144</v>
      </c>
      <c r="J1730">
        <f t="shared" si="104"/>
        <v>6.1965687561576839E-2</v>
      </c>
      <c r="K1730">
        <f t="shared" si="107"/>
        <v>-1.5425061682391571E-2</v>
      </c>
      <c r="L1730">
        <f t="shared" si="105"/>
        <v>3.8397464349789585E-3</v>
      </c>
    </row>
    <row r="1731" spans="4:12" x14ac:dyDescent="0.25">
      <c r="D1731" s="2">
        <v>1</v>
      </c>
      <c r="I1731">
        <f t="shared" si="106"/>
        <v>-0.2489290813898144</v>
      </c>
      <c r="J1731">
        <f t="shared" si="104"/>
        <v>6.1965687561576839E-2</v>
      </c>
      <c r="K1731">
        <f t="shared" si="107"/>
        <v>-1.5425061682391571E-2</v>
      </c>
      <c r="L1731">
        <f t="shared" si="105"/>
        <v>3.8397464349789585E-3</v>
      </c>
    </row>
    <row r="1732" spans="4:12" x14ac:dyDescent="0.25">
      <c r="D1732" s="3">
        <v>1</v>
      </c>
      <c r="I1732">
        <f t="shared" si="106"/>
        <v>-0.2489290813898144</v>
      </c>
      <c r="J1732">
        <f t="shared" ref="J1732:J1795" si="108">I1732^2</f>
        <v>6.1965687561576839E-2</v>
      </c>
      <c r="K1732">
        <f t="shared" si="107"/>
        <v>-1.5425061682391571E-2</v>
      </c>
      <c r="L1732">
        <f t="shared" ref="L1732:L1795" si="109">I1732^4</f>
        <v>3.8397464349789585E-3</v>
      </c>
    </row>
    <row r="1733" spans="4:12" x14ac:dyDescent="0.25">
      <c r="D1733" s="2">
        <v>1</v>
      </c>
      <c r="I1733">
        <f t="shared" ref="I1733:I1796" si="110">D1733-G$3</f>
        <v>-0.2489290813898144</v>
      </c>
      <c r="J1733">
        <f t="shared" si="108"/>
        <v>6.1965687561576839E-2</v>
      </c>
      <c r="K1733">
        <f t="shared" ref="K1733:K1796" si="111">I1733^3</f>
        <v>-1.5425061682391571E-2</v>
      </c>
      <c r="L1733">
        <f t="shared" si="109"/>
        <v>3.8397464349789585E-3</v>
      </c>
    </row>
    <row r="1734" spans="4:12" x14ac:dyDescent="0.25">
      <c r="D1734" s="3">
        <v>1</v>
      </c>
      <c r="I1734">
        <f t="shared" si="110"/>
        <v>-0.2489290813898144</v>
      </c>
      <c r="J1734">
        <f t="shared" si="108"/>
        <v>6.1965687561576839E-2</v>
      </c>
      <c r="K1734">
        <f t="shared" si="111"/>
        <v>-1.5425061682391571E-2</v>
      </c>
      <c r="L1734">
        <f t="shared" si="109"/>
        <v>3.8397464349789585E-3</v>
      </c>
    </row>
    <row r="1735" spans="4:12" x14ac:dyDescent="0.25">
      <c r="D1735" s="2">
        <v>1</v>
      </c>
      <c r="I1735">
        <f t="shared" si="110"/>
        <v>-0.2489290813898144</v>
      </c>
      <c r="J1735">
        <f t="shared" si="108"/>
        <v>6.1965687561576839E-2</v>
      </c>
      <c r="K1735">
        <f t="shared" si="111"/>
        <v>-1.5425061682391571E-2</v>
      </c>
      <c r="L1735">
        <f t="shared" si="109"/>
        <v>3.8397464349789585E-3</v>
      </c>
    </row>
    <row r="1736" spans="4:12" x14ac:dyDescent="0.25">
      <c r="D1736" s="3">
        <v>1</v>
      </c>
      <c r="I1736">
        <f t="shared" si="110"/>
        <v>-0.2489290813898144</v>
      </c>
      <c r="J1736">
        <f t="shared" si="108"/>
        <v>6.1965687561576839E-2</v>
      </c>
      <c r="K1736">
        <f t="shared" si="111"/>
        <v>-1.5425061682391571E-2</v>
      </c>
      <c r="L1736">
        <f t="shared" si="109"/>
        <v>3.8397464349789585E-3</v>
      </c>
    </row>
    <row r="1737" spans="4:12" x14ac:dyDescent="0.25">
      <c r="D1737" s="2">
        <v>1</v>
      </c>
      <c r="I1737">
        <f t="shared" si="110"/>
        <v>-0.2489290813898144</v>
      </c>
      <c r="J1737">
        <f t="shared" si="108"/>
        <v>6.1965687561576839E-2</v>
      </c>
      <c r="K1737">
        <f t="shared" si="111"/>
        <v>-1.5425061682391571E-2</v>
      </c>
      <c r="L1737">
        <f t="shared" si="109"/>
        <v>3.8397464349789585E-3</v>
      </c>
    </row>
    <row r="1738" spans="4:12" x14ac:dyDescent="0.25">
      <c r="D1738" s="3">
        <v>1</v>
      </c>
      <c r="I1738">
        <f t="shared" si="110"/>
        <v>-0.2489290813898144</v>
      </c>
      <c r="J1738">
        <f t="shared" si="108"/>
        <v>6.1965687561576839E-2</v>
      </c>
      <c r="K1738">
        <f t="shared" si="111"/>
        <v>-1.5425061682391571E-2</v>
      </c>
      <c r="L1738">
        <f t="shared" si="109"/>
        <v>3.8397464349789585E-3</v>
      </c>
    </row>
    <row r="1739" spans="4:12" x14ac:dyDescent="0.25">
      <c r="D1739" s="2">
        <v>1</v>
      </c>
      <c r="I1739">
        <f t="shared" si="110"/>
        <v>-0.2489290813898144</v>
      </c>
      <c r="J1739">
        <f t="shared" si="108"/>
        <v>6.1965687561576839E-2</v>
      </c>
      <c r="K1739">
        <f t="shared" si="111"/>
        <v>-1.5425061682391571E-2</v>
      </c>
      <c r="L1739">
        <f t="shared" si="109"/>
        <v>3.8397464349789585E-3</v>
      </c>
    </row>
    <row r="1740" spans="4:12" x14ac:dyDescent="0.25">
      <c r="D1740" s="3">
        <v>1</v>
      </c>
      <c r="I1740">
        <f t="shared" si="110"/>
        <v>-0.2489290813898144</v>
      </c>
      <c r="J1740">
        <f t="shared" si="108"/>
        <v>6.1965687561576839E-2</v>
      </c>
      <c r="K1740">
        <f t="shared" si="111"/>
        <v>-1.5425061682391571E-2</v>
      </c>
      <c r="L1740">
        <f t="shared" si="109"/>
        <v>3.8397464349789585E-3</v>
      </c>
    </row>
    <row r="1741" spans="4:12" x14ac:dyDescent="0.25">
      <c r="D1741" s="2">
        <v>1</v>
      </c>
      <c r="I1741">
        <f t="shared" si="110"/>
        <v>-0.2489290813898144</v>
      </c>
      <c r="J1741">
        <f t="shared" si="108"/>
        <v>6.1965687561576839E-2</v>
      </c>
      <c r="K1741">
        <f t="shared" si="111"/>
        <v>-1.5425061682391571E-2</v>
      </c>
      <c r="L1741">
        <f t="shared" si="109"/>
        <v>3.8397464349789585E-3</v>
      </c>
    </row>
    <row r="1742" spans="4:12" x14ac:dyDescent="0.25">
      <c r="D1742" s="3">
        <v>1</v>
      </c>
      <c r="I1742">
        <f t="shared" si="110"/>
        <v>-0.2489290813898144</v>
      </c>
      <c r="J1742">
        <f t="shared" si="108"/>
        <v>6.1965687561576839E-2</v>
      </c>
      <c r="K1742">
        <f t="shared" si="111"/>
        <v>-1.5425061682391571E-2</v>
      </c>
      <c r="L1742">
        <f t="shared" si="109"/>
        <v>3.8397464349789585E-3</v>
      </c>
    </row>
    <row r="1743" spans="4:12" x14ac:dyDescent="0.25">
      <c r="D1743" s="2">
        <v>1</v>
      </c>
      <c r="I1743">
        <f t="shared" si="110"/>
        <v>-0.2489290813898144</v>
      </c>
      <c r="J1743">
        <f t="shared" si="108"/>
        <v>6.1965687561576839E-2</v>
      </c>
      <c r="K1743">
        <f t="shared" si="111"/>
        <v>-1.5425061682391571E-2</v>
      </c>
      <c r="L1743">
        <f t="shared" si="109"/>
        <v>3.8397464349789585E-3</v>
      </c>
    </row>
    <row r="1744" spans="4:12" x14ac:dyDescent="0.25">
      <c r="D1744" s="3">
        <v>1</v>
      </c>
      <c r="I1744">
        <f t="shared" si="110"/>
        <v>-0.2489290813898144</v>
      </c>
      <c r="J1744">
        <f t="shared" si="108"/>
        <v>6.1965687561576839E-2</v>
      </c>
      <c r="K1744">
        <f t="shared" si="111"/>
        <v>-1.5425061682391571E-2</v>
      </c>
      <c r="L1744">
        <f t="shared" si="109"/>
        <v>3.8397464349789585E-3</v>
      </c>
    </row>
    <row r="1745" spans="4:12" x14ac:dyDescent="0.25">
      <c r="D1745" s="2">
        <v>1</v>
      </c>
      <c r="I1745">
        <f t="shared" si="110"/>
        <v>-0.2489290813898144</v>
      </c>
      <c r="J1745">
        <f t="shared" si="108"/>
        <v>6.1965687561576839E-2</v>
      </c>
      <c r="K1745">
        <f t="shared" si="111"/>
        <v>-1.5425061682391571E-2</v>
      </c>
      <c r="L1745">
        <f t="shared" si="109"/>
        <v>3.8397464349789585E-3</v>
      </c>
    </row>
    <row r="1746" spans="4:12" x14ac:dyDescent="0.25">
      <c r="D1746" s="3">
        <v>1</v>
      </c>
      <c r="I1746">
        <f t="shared" si="110"/>
        <v>-0.2489290813898144</v>
      </c>
      <c r="J1746">
        <f t="shared" si="108"/>
        <v>6.1965687561576839E-2</v>
      </c>
      <c r="K1746">
        <f t="shared" si="111"/>
        <v>-1.5425061682391571E-2</v>
      </c>
      <c r="L1746">
        <f t="shared" si="109"/>
        <v>3.8397464349789585E-3</v>
      </c>
    </row>
    <row r="1747" spans="4:12" x14ac:dyDescent="0.25">
      <c r="D1747" s="2">
        <v>1</v>
      </c>
      <c r="I1747">
        <f t="shared" si="110"/>
        <v>-0.2489290813898144</v>
      </c>
      <c r="J1747">
        <f t="shared" si="108"/>
        <v>6.1965687561576839E-2</v>
      </c>
      <c r="K1747">
        <f t="shared" si="111"/>
        <v>-1.5425061682391571E-2</v>
      </c>
      <c r="L1747">
        <f t="shared" si="109"/>
        <v>3.8397464349789585E-3</v>
      </c>
    </row>
    <row r="1748" spans="4:12" x14ac:dyDescent="0.25">
      <c r="D1748" s="3">
        <v>1</v>
      </c>
      <c r="I1748">
        <f t="shared" si="110"/>
        <v>-0.2489290813898144</v>
      </c>
      <c r="J1748">
        <f t="shared" si="108"/>
        <v>6.1965687561576839E-2</v>
      </c>
      <c r="K1748">
        <f t="shared" si="111"/>
        <v>-1.5425061682391571E-2</v>
      </c>
      <c r="L1748">
        <f t="shared" si="109"/>
        <v>3.8397464349789585E-3</v>
      </c>
    </row>
    <row r="1749" spans="4:12" x14ac:dyDescent="0.25">
      <c r="D1749" s="2">
        <v>1</v>
      </c>
      <c r="I1749">
        <f t="shared" si="110"/>
        <v>-0.2489290813898144</v>
      </c>
      <c r="J1749">
        <f t="shared" si="108"/>
        <v>6.1965687561576839E-2</v>
      </c>
      <c r="K1749">
        <f t="shared" si="111"/>
        <v>-1.5425061682391571E-2</v>
      </c>
      <c r="L1749">
        <f t="shared" si="109"/>
        <v>3.8397464349789585E-3</v>
      </c>
    </row>
    <row r="1750" spans="4:12" x14ac:dyDescent="0.25">
      <c r="D1750" s="3">
        <v>1</v>
      </c>
      <c r="I1750">
        <f t="shared" si="110"/>
        <v>-0.2489290813898144</v>
      </c>
      <c r="J1750">
        <f t="shared" si="108"/>
        <v>6.1965687561576839E-2</v>
      </c>
      <c r="K1750">
        <f t="shared" si="111"/>
        <v>-1.5425061682391571E-2</v>
      </c>
      <c r="L1750">
        <f t="shared" si="109"/>
        <v>3.8397464349789585E-3</v>
      </c>
    </row>
    <row r="1751" spans="4:12" x14ac:dyDescent="0.25">
      <c r="D1751" s="2">
        <v>1</v>
      </c>
      <c r="I1751">
        <f t="shared" si="110"/>
        <v>-0.2489290813898144</v>
      </c>
      <c r="J1751">
        <f t="shared" si="108"/>
        <v>6.1965687561576839E-2</v>
      </c>
      <c r="K1751">
        <f t="shared" si="111"/>
        <v>-1.5425061682391571E-2</v>
      </c>
      <c r="L1751">
        <f t="shared" si="109"/>
        <v>3.8397464349789585E-3</v>
      </c>
    </row>
    <row r="1752" spans="4:12" x14ac:dyDescent="0.25">
      <c r="D1752" s="3">
        <v>1</v>
      </c>
      <c r="I1752">
        <f t="shared" si="110"/>
        <v>-0.2489290813898144</v>
      </c>
      <c r="J1752">
        <f t="shared" si="108"/>
        <v>6.1965687561576839E-2</v>
      </c>
      <c r="K1752">
        <f t="shared" si="111"/>
        <v>-1.5425061682391571E-2</v>
      </c>
      <c r="L1752">
        <f t="shared" si="109"/>
        <v>3.8397464349789585E-3</v>
      </c>
    </row>
    <row r="1753" spans="4:12" x14ac:dyDescent="0.25">
      <c r="D1753" s="2">
        <v>1</v>
      </c>
      <c r="I1753">
        <f t="shared" si="110"/>
        <v>-0.2489290813898144</v>
      </c>
      <c r="J1753">
        <f t="shared" si="108"/>
        <v>6.1965687561576839E-2</v>
      </c>
      <c r="K1753">
        <f t="shared" si="111"/>
        <v>-1.5425061682391571E-2</v>
      </c>
      <c r="L1753">
        <f t="shared" si="109"/>
        <v>3.8397464349789585E-3</v>
      </c>
    </row>
    <row r="1754" spans="4:12" x14ac:dyDescent="0.25">
      <c r="D1754" s="3">
        <v>1</v>
      </c>
      <c r="I1754">
        <f t="shared" si="110"/>
        <v>-0.2489290813898144</v>
      </c>
      <c r="J1754">
        <f t="shared" si="108"/>
        <v>6.1965687561576839E-2</v>
      </c>
      <c r="K1754">
        <f t="shared" si="111"/>
        <v>-1.5425061682391571E-2</v>
      </c>
      <c r="L1754">
        <f t="shared" si="109"/>
        <v>3.8397464349789585E-3</v>
      </c>
    </row>
    <row r="1755" spans="4:12" x14ac:dyDescent="0.25">
      <c r="D1755" s="2">
        <v>1</v>
      </c>
      <c r="I1755">
        <f t="shared" si="110"/>
        <v>-0.2489290813898144</v>
      </c>
      <c r="J1755">
        <f t="shared" si="108"/>
        <v>6.1965687561576839E-2</v>
      </c>
      <c r="K1755">
        <f t="shared" si="111"/>
        <v>-1.5425061682391571E-2</v>
      </c>
      <c r="L1755">
        <f t="shared" si="109"/>
        <v>3.8397464349789585E-3</v>
      </c>
    </row>
    <row r="1756" spans="4:12" x14ac:dyDescent="0.25">
      <c r="D1756" s="3">
        <v>1</v>
      </c>
      <c r="I1756">
        <f t="shared" si="110"/>
        <v>-0.2489290813898144</v>
      </c>
      <c r="J1756">
        <f t="shared" si="108"/>
        <v>6.1965687561576839E-2</v>
      </c>
      <c r="K1756">
        <f t="shared" si="111"/>
        <v>-1.5425061682391571E-2</v>
      </c>
      <c r="L1756">
        <f t="shared" si="109"/>
        <v>3.8397464349789585E-3</v>
      </c>
    </row>
    <row r="1757" spans="4:12" x14ac:dyDescent="0.25">
      <c r="D1757" s="2">
        <v>1</v>
      </c>
      <c r="I1757">
        <f t="shared" si="110"/>
        <v>-0.2489290813898144</v>
      </c>
      <c r="J1757">
        <f t="shared" si="108"/>
        <v>6.1965687561576839E-2</v>
      </c>
      <c r="K1757">
        <f t="shared" si="111"/>
        <v>-1.5425061682391571E-2</v>
      </c>
      <c r="L1757">
        <f t="shared" si="109"/>
        <v>3.8397464349789585E-3</v>
      </c>
    </row>
    <row r="1758" spans="4:12" x14ac:dyDescent="0.25">
      <c r="D1758" s="3">
        <v>1</v>
      </c>
      <c r="I1758">
        <f t="shared" si="110"/>
        <v>-0.2489290813898144</v>
      </c>
      <c r="J1758">
        <f t="shared" si="108"/>
        <v>6.1965687561576839E-2</v>
      </c>
      <c r="K1758">
        <f t="shared" si="111"/>
        <v>-1.5425061682391571E-2</v>
      </c>
      <c r="L1758">
        <f t="shared" si="109"/>
        <v>3.8397464349789585E-3</v>
      </c>
    </row>
    <row r="1759" spans="4:12" x14ac:dyDescent="0.25">
      <c r="D1759" s="2">
        <v>1</v>
      </c>
      <c r="I1759">
        <f t="shared" si="110"/>
        <v>-0.2489290813898144</v>
      </c>
      <c r="J1759">
        <f t="shared" si="108"/>
        <v>6.1965687561576839E-2</v>
      </c>
      <c r="K1759">
        <f t="shared" si="111"/>
        <v>-1.5425061682391571E-2</v>
      </c>
      <c r="L1759">
        <f t="shared" si="109"/>
        <v>3.8397464349789585E-3</v>
      </c>
    </row>
    <row r="1760" spans="4:12" x14ac:dyDescent="0.25">
      <c r="D1760" s="2">
        <v>1</v>
      </c>
      <c r="I1760">
        <f t="shared" si="110"/>
        <v>-0.2489290813898144</v>
      </c>
      <c r="J1760">
        <f t="shared" si="108"/>
        <v>6.1965687561576839E-2</v>
      </c>
      <c r="K1760">
        <f t="shared" si="111"/>
        <v>-1.5425061682391571E-2</v>
      </c>
      <c r="L1760">
        <f t="shared" si="109"/>
        <v>3.8397464349789585E-3</v>
      </c>
    </row>
    <row r="1761" spans="4:12" x14ac:dyDescent="0.25">
      <c r="D1761" s="3">
        <v>1</v>
      </c>
      <c r="I1761">
        <f t="shared" si="110"/>
        <v>-0.2489290813898144</v>
      </c>
      <c r="J1761">
        <f t="shared" si="108"/>
        <v>6.1965687561576839E-2</v>
      </c>
      <c r="K1761">
        <f t="shared" si="111"/>
        <v>-1.5425061682391571E-2</v>
      </c>
      <c r="L1761">
        <f t="shared" si="109"/>
        <v>3.8397464349789585E-3</v>
      </c>
    </row>
    <row r="1762" spans="4:12" x14ac:dyDescent="0.25">
      <c r="D1762" s="2">
        <v>1</v>
      </c>
      <c r="I1762">
        <f t="shared" si="110"/>
        <v>-0.2489290813898144</v>
      </c>
      <c r="J1762">
        <f t="shared" si="108"/>
        <v>6.1965687561576839E-2</v>
      </c>
      <c r="K1762">
        <f t="shared" si="111"/>
        <v>-1.5425061682391571E-2</v>
      </c>
      <c r="L1762">
        <f t="shared" si="109"/>
        <v>3.8397464349789585E-3</v>
      </c>
    </row>
    <row r="1763" spans="4:12" x14ac:dyDescent="0.25">
      <c r="D1763" s="3">
        <v>1</v>
      </c>
      <c r="I1763">
        <f t="shared" si="110"/>
        <v>-0.2489290813898144</v>
      </c>
      <c r="J1763">
        <f t="shared" si="108"/>
        <v>6.1965687561576839E-2</v>
      </c>
      <c r="K1763">
        <f t="shared" si="111"/>
        <v>-1.5425061682391571E-2</v>
      </c>
      <c r="L1763">
        <f t="shared" si="109"/>
        <v>3.8397464349789585E-3</v>
      </c>
    </row>
    <row r="1764" spans="4:12" x14ac:dyDescent="0.25">
      <c r="D1764" s="2">
        <v>1</v>
      </c>
      <c r="I1764">
        <f t="shared" si="110"/>
        <v>-0.2489290813898144</v>
      </c>
      <c r="J1764">
        <f t="shared" si="108"/>
        <v>6.1965687561576839E-2</v>
      </c>
      <c r="K1764">
        <f t="shared" si="111"/>
        <v>-1.5425061682391571E-2</v>
      </c>
      <c r="L1764">
        <f t="shared" si="109"/>
        <v>3.8397464349789585E-3</v>
      </c>
    </row>
    <row r="1765" spans="4:12" x14ac:dyDescent="0.25">
      <c r="D1765" s="3">
        <v>1</v>
      </c>
      <c r="I1765">
        <f t="shared" si="110"/>
        <v>-0.2489290813898144</v>
      </c>
      <c r="J1765">
        <f t="shared" si="108"/>
        <v>6.1965687561576839E-2</v>
      </c>
      <c r="K1765">
        <f t="shared" si="111"/>
        <v>-1.5425061682391571E-2</v>
      </c>
      <c r="L1765">
        <f t="shared" si="109"/>
        <v>3.8397464349789585E-3</v>
      </c>
    </row>
    <row r="1766" spans="4:12" x14ac:dyDescent="0.25">
      <c r="D1766" s="2">
        <v>1</v>
      </c>
      <c r="I1766">
        <f t="shared" si="110"/>
        <v>-0.2489290813898144</v>
      </c>
      <c r="J1766">
        <f t="shared" si="108"/>
        <v>6.1965687561576839E-2</v>
      </c>
      <c r="K1766">
        <f t="shared" si="111"/>
        <v>-1.5425061682391571E-2</v>
      </c>
      <c r="L1766">
        <f t="shared" si="109"/>
        <v>3.8397464349789585E-3</v>
      </c>
    </row>
    <row r="1767" spans="4:12" x14ac:dyDescent="0.25">
      <c r="D1767" s="3">
        <v>1</v>
      </c>
      <c r="I1767">
        <f t="shared" si="110"/>
        <v>-0.2489290813898144</v>
      </c>
      <c r="J1767">
        <f t="shared" si="108"/>
        <v>6.1965687561576839E-2</v>
      </c>
      <c r="K1767">
        <f t="shared" si="111"/>
        <v>-1.5425061682391571E-2</v>
      </c>
      <c r="L1767">
        <f t="shared" si="109"/>
        <v>3.8397464349789585E-3</v>
      </c>
    </row>
    <row r="1768" spans="4:12" x14ac:dyDescent="0.25">
      <c r="D1768" s="2">
        <v>1</v>
      </c>
      <c r="I1768">
        <f t="shared" si="110"/>
        <v>-0.2489290813898144</v>
      </c>
      <c r="J1768">
        <f t="shared" si="108"/>
        <v>6.1965687561576839E-2</v>
      </c>
      <c r="K1768">
        <f t="shared" si="111"/>
        <v>-1.5425061682391571E-2</v>
      </c>
      <c r="L1768">
        <f t="shared" si="109"/>
        <v>3.8397464349789585E-3</v>
      </c>
    </row>
    <row r="1769" spans="4:12" x14ac:dyDescent="0.25">
      <c r="D1769" s="2">
        <v>1</v>
      </c>
      <c r="I1769">
        <f t="shared" si="110"/>
        <v>-0.2489290813898144</v>
      </c>
      <c r="J1769">
        <f t="shared" si="108"/>
        <v>6.1965687561576839E-2</v>
      </c>
      <c r="K1769">
        <f t="shared" si="111"/>
        <v>-1.5425061682391571E-2</v>
      </c>
      <c r="L1769">
        <f t="shared" si="109"/>
        <v>3.8397464349789585E-3</v>
      </c>
    </row>
    <row r="1770" spans="4:12" x14ac:dyDescent="0.25">
      <c r="D1770" s="3">
        <v>1</v>
      </c>
      <c r="I1770">
        <f t="shared" si="110"/>
        <v>-0.2489290813898144</v>
      </c>
      <c r="J1770">
        <f t="shared" si="108"/>
        <v>6.1965687561576839E-2</v>
      </c>
      <c r="K1770">
        <f t="shared" si="111"/>
        <v>-1.5425061682391571E-2</v>
      </c>
      <c r="L1770">
        <f t="shared" si="109"/>
        <v>3.8397464349789585E-3</v>
      </c>
    </row>
    <row r="1771" spans="4:12" x14ac:dyDescent="0.25">
      <c r="D1771" s="2">
        <v>1</v>
      </c>
      <c r="I1771">
        <f t="shared" si="110"/>
        <v>-0.2489290813898144</v>
      </c>
      <c r="J1771">
        <f t="shared" si="108"/>
        <v>6.1965687561576839E-2</v>
      </c>
      <c r="K1771">
        <f t="shared" si="111"/>
        <v>-1.5425061682391571E-2</v>
      </c>
      <c r="L1771">
        <f t="shared" si="109"/>
        <v>3.8397464349789585E-3</v>
      </c>
    </row>
    <row r="1772" spans="4:12" x14ac:dyDescent="0.25">
      <c r="D1772" s="3">
        <v>1</v>
      </c>
      <c r="I1772">
        <f t="shared" si="110"/>
        <v>-0.2489290813898144</v>
      </c>
      <c r="J1772">
        <f t="shared" si="108"/>
        <v>6.1965687561576839E-2</v>
      </c>
      <c r="K1772">
        <f t="shared" si="111"/>
        <v>-1.5425061682391571E-2</v>
      </c>
      <c r="L1772">
        <f t="shared" si="109"/>
        <v>3.8397464349789585E-3</v>
      </c>
    </row>
    <row r="1773" spans="4:12" x14ac:dyDescent="0.25">
      <c r="D1773" s="3">
        <v>1</v>
      </c>
      <c r="I1773">
        <f t="shared" si="110"/>
        <v>-0.2489290813898144</v>
      </c>
      <c r="J1773">
        <f t="shared" si="108"/>
        <v>6.1965687561576839E-2</v>
      </c>
      <c r="K1773">
        <f t="shared" si="111"/>
        <v>-1.5425061682391571E-2</v>
      </c>
      <c r="L1773">
        <f t="shared" si="109"/>
        <v>3.8397464349789585E-3</v>
      </c>
    </row>
    <row r="1774" spans="4:12" x14ac:dyDescent="0.25">
      <c r="D1774" s="2">
        <v>1</v>
      </c>
      <c r="I1774">
        <f t="shared" si="110"/>
        <v>-0.2489290813898144</v>
      </c>
      <c r="J1774">
        <f t="shared" si="108"/>
        <v>6.1965687561576839E-2</v>
      </c>
      <c r="K1774">
        <f t="shared" si="111"/>
        <v>-1.5425061682391571E-2</v>
      </c>
      <c r="L1774">
        <f t="shared" si="109"/>
        <v>3.8397464349789585E-3</v>
      </c>
    </row>
    <row r="1775" spans="4:12" x14ac:dyDescent="0.25">
      <c r="D1775" s="2">
        <v>1</v>
      </c>
      <c r="I1775">
        <f t="shared" si="110"/>
        <v>-0.2489290813898144</v>
      </c>
      <c r="J1775">
        <f t="shared" si="108"/>
        <v>6.1965687561576839E-2</v>
      </c>
      <c r="K1775">
        <f t="shared" si="111"/>
        <v>-1.5425061682391571E-2</v>
      </c>
      <c r="L1775">
        <f t="shared" si="109"/>
        <v>3.8397464349789585E-3</v>
      </c>
    </row>
    <row r="1776" spans="4:12" x14ac:dyDescent="0.25">
      <c r="D1776" s="3">
        <v>1</v>
      </c>
      <c r="I1776">
        <f t="shared" si="110"/>
        <v>-0.2489290813898144</v>
      </c>
      <c r="J1776">
        <f t="shared" si="108"/>
        <v>6.1965687561576839E-2</v>
      </c>
      <c r="K1776">
        <f t="shared" si="111"/>
        <v>-1.5425061682391571E-2</v>
      </c>
      <c r="L1776">
        <f t="shared" si="109"/>
        <v>3.8397464349789585E-3</v>
      </c>
    </row>
    <row r="1777" spans="4:12" x14ac:dyDescent="0.25">
      <c r="D1777" s="2">
        <v>1</v>
      </c>
      <c r="I1777">
        <f t="shared" si="110"/>
        <v>-0.2489290813898144</v>
      </c>
      <c r="J1777">
        <f t="shared" si="108"/>
        <v>6.1965687561576839E-2</v>
      </c>
      <c r="K1777">
        <f t="shared" si="111"/>
        <v>-1.5425061682391571E-2</v>
      </c>
      <c r="L1777">
        <f t="shared" si="109"/>
        <v>3.8397464349789585E-3</v>
      </c>
    </row>
    <row r="1778" spans="4:12" x14ac:dyDescent="0.25">
      <c r="D1778" s="3">
        <v>1</v>
      </c>
      <c r="I1778">
        <f t="shared" si="110"/>
        <v>-0.2489290813898144</v>
      </c>
      <c r="J1778">
        <f t="shared" si="108"/>
        <v>6.1965687561576839E-2</v>
      </c>
      <c r="K1778">
        <f t="shared" si="111"/>
        <v>-1.5425061682391571E-2</v>
      </c>
      <c r="L1778">
        <f t="shared" si="109"/>
        <v>3.8397464349789585E-3</v>
      </c>
    </row>
    <row r="1779" spans="4:12" x14ac:dyDescent="0.25">
      <c r="D1779" s="2">
        <v>1</v>
      </c>
      <c r="I1779">
        <f t="shared" si="110"/>
        <v>-0.2489290813898144</v>
      </c>
      <c r="J1779">
        <f t="shared" si="108"/>
        <v>6.1965687561576839E-2</v>
      </c>
      <c r="K1779">
        <f t="shared" si="111"/>
        <v>-1.5425061682391571E-2</v>
      </c>
      <c r="L1779">
        <f t="shared" si="109"/>
        <v>3.8397464349789585E-3</v>
      </c>
    </row>
    <row r="1780" spans="4:12" x14ac:dyDescent="0.25">
      <c r="D1780" s="3">
        <v>1</v>
      </c>
      <c r="I1780">
        <f t="shared" si="110"/>
        <v>-0.2489290813898144</v>
      </c>
      <c r="J1780">
        <f t="shared" si="108"/>
        <v>6.1965687561576839E-2</v>
      </c>
      <c r="K1780">
        <f t="shared" si="111"/>
        <v>-1.5425061682391571E-2</v>
      </c>
      <c r="L1780">
        <f t="shared" si="109"/>
        <v>3.8397464349789585E-3</v>
      </c>
    </row>
    <row r="1781" spans="4:12" x14ac:dyDescent="0.25">
      <c r="D1781" s="2">
        <v>1</v>
      </c>
      <c r="I1781">
        <f t="shared" si="110"/>
        <v>-0.2489290813898144</v>
      </c>
      <c r="J1781">
        <f t="shared" si="108"/>
        <v>6.1965687561576839E-2</v>
      </c>
      <c r="K1781">
        <f t="shared" si="111"/>
        <v>-1.5425061682391571E-2</v>
      </c>
      <c r="L1781">
        <f t="shared" si="109"/>
        <v>3.8397464349789585E-3</v>
      </c>
    </row>
    <row r="1782" spans="4:12" x14ac:dyDescent="0.25">
      <c r="D1782" s="3">
        <v>1</v>
      </c>
      <c r="I1782">
        <f t="shared" si="110"/>
        <v>-0.2489290813898144</v>
      </c>
      <c r="J1782">
        <f t="shared" si="108"/>
        <v>6.1965687561576839E-2</v>
      </c>
      <c r="K1782">
        <f t="shared" si="111"/>
        <v>-1.5425061682391571E-2</v>
      </c>
      <c r="L1782">
        <f t="shared" si="109"/>
        <v>3.8397464349789585E-3</v>
      </c>
    </row>
    <row r="1783" spans="4:12" x14ac:dyDescent="0.25">
      <c r="D1783" s="2">
        <v>1</v>
      </c>
      <c r="I1783">
        <f t="shared" si="110"/>
        <v>-0.2489290813898144</v>
      </c>
      <c r="J1783">
        <f t="shared" si="108"/>
        <v>6.1965687561576839E-2</v>
      </c>
      <c r="K1783">
        <f t="shared" si="111"/>
        <v>-1.5425061682391571E-2</v>
      </c>
      <c r="L1783">
        <f t="shared" si="109"/>
        <v>3.8397464349789585E-3</v>
      </c>
    </row>
    <row r="1784" spans="4:12" x14ac:dyDescent="0.25">
      <c r="D1784" s="3">
        <v>1</v>
      </c>
      <c r="I1784">
        <f t="shared" si="110"/>
        <v>-0.2489290813898144</v>
      </c>
      <c r="J1784">
        <f t="shared" si="108"/>
        <v>6.1965687561576839E-2</v>
      </c>
      <c r="K1784">
        <f t="shared" si="111"/>
        <v>-1.5425061682391571E-2</v>
      </c>
      <c r="L1784">
        <f t="shared" si="109"/>
        <v>3.8397464349789585E-3</v>
      </c>
    </row>
    <row r="1785" spans="4:12" x14ac:dyDescent="0.25">
      <c r="D1785" s="2">
        <v>1</v>
      </c>
      <c r="I1785">
        <f t="shared" si="110"/>
        <v>-0.2489290813898144</v>
      </c>
      <c r="J1785">
        <f t="shared" si="108"/>
        <v>6.1965687561576839E-2</v>
      </c>
      <c r="K1785">
        <f t="shared" si="111"/>
        <v>-1.5425061682391571E-2</v>
      </c>
      <c r="L1785">
        <f t="shared" si="109"/>
        <v>3.8397464349789585E-3</v>
      </c>
    </row>
    <row r="1786" spans="4:12" x14ac:dyDescent="0.25">
      <c r="D1786" s="3">
        <v>1</v>
      </c>
      <c r="I1786">
        <f t="shared" si="110"/>
        <v>-0.2489290813898144</v>
      </c>
      <c r="J1786">
        <f t="shared" si="108"/>
        <v>6.1965687561576839E-2</v>
      </c>
      <c r="K1786">
        <f t="shared" si="111"/>
        <v>-1.5425061682391571E-2</v>
      </c>
      <c r="L1786">
        <f t="shared" si="109"/>
        <v>3.8397464349789585E-3</v>
      </c>
    </row>
    <row r="1787" spans="4:12" x14ac:dyDescent="0.25">
      <c r="D1787" s="2">
        <v>1</v>
      </c>
      <c r="I1787">
        <f t="shared" si="110"/>
        <v>-0.2489290813898144</v>
      </c>
      <c r="J1787">
        <f t="shared" si="108"/>
        <v>6.1965687561576839E-2</v>
      </c>
      <c r="K1787">
        <f t="shared" si="111"/>
        <v>-1.5425061682391571E-2</v>
      </c>
      <c r="L1787">
        <f t="shared" si="109"/>
        <v>3.8397464349789585E-3</v>
      </c>
    </row>
    <row r="1788" spans="4:12" x14ac:dyDescent="0.25">
      <c r="D1788" s="3">
        <v>1</v>
      </c>
      <c r="I1788">
        <f t="shared" si="110"/>
        <v>-0.2489290813898144</v>
      </c>
      <c r="J1788">
        <f t="shared" si="108"/>
        <v>6.1965687561576839E-2</v>
      </c>
      <c r="K1788">
        <f t="shared" si="111"/>
        <v>-1.5425061682391571E-2</v>
      </c>
      <c r="L1788">
        <f t="shared" si="109"/>
        <v>3.8397464349789585E-3</v>
      </c>
    </row>
    <row r="1789" spans="4:12" x14ac:dyDescent="0.25">
      <c r="D1789" s="2">
        <v>1</v>
      </c>
      <c r="I1789">
        <f t="shared" si="110"/>
        <v>-0.2489290813898144</v>
      </c>
      <c r="J1789">
        <f t="shared" si="108"/>
        <v>6.1965687561576839E-2</v>
      </c>
      <c r="K1789">
        <f t="shared" si="111"/>
        <v>-1.5425061682391571E-2</v>
      </c>
      <c r="L1789">
        <f t="shared" si="109"/>
        <v>3.8397464349789585E-3</v>
      </c>
    </row>
    <row r="1790" spans="4:12" x14ac:dyDescent="0.25">
      <c r="D1790" s="3">
        <v>1</v>
      </c>
      <c r="I1790">
        <f t="shared" si="110"/>
        <v>-0.2489290813898144</v>
      </c>
      <c r="J1790">
        <f t="shared" si="108"/>
        <v>6.1965687561576839E-2</v>
      </c>
      <c r="K1790">
        <f t="shared" si="111"/>
        <v>-1.5425061682391571E-2</v>
      </c>
      <c r="L1790">
        <f t="shared" si="109"/>
        <v>3.8397464349789585E-3</v>
      </c>
    </row>
    <row r="1791" spans="4:12" x14ac:dyDescent="0.25">
      <c r="D1791" s="3">
        <v>1</v>
      </c>
      <c r="I1791">
        <f t="shared" si="110"/>
        <v>-0.2489290813898144</v>
      </c>
      <c r="J1791">
        <f t="shared" si="108"/>
        <v>6.1965687561576839E-2</v>
      </c>
      <c r="K1791">
        <f t="shared" si="111"/>
        <v>-1.5425061682391571E-2</v>
      </c>
      <c r="L1791">
        <f t="shared" si="109"/>
        <v>3.8397464349789585E-3</v>
      </c>
    </row>
    <row r="1792" spans="4:12" x14ac:dyDescent="0.25">
      <c r="D1792" s="2">
        <v>1</v>
      </c>
      <c r="I1792">
        <f t="shared" si="110"/>
        <v>-0.2489290813898144</v>
      </c>
      <c r="J1792">
        <f t="shared" si="108"/>
        <v>6.1965687561576839E-2</v>
      </c>
      <c r="K1792">
        <f t="shared" si="111"/>
        <v>-1.5425061682391571E-2</v>
      </c>
      <c r="L1792">
        <f t="shared" si="109"/>
        <v>3.8397464349789585E-3</v>
      </c>
    </row>
    <row r="1793" spans="4:12" x14ac:dyDescent="0.25">
      <c r="D1793" s="3">
        <v>1</v>
      </c>
      <c r="I1793">
        <f t="shared" si="110"/>
        <v>-0.2489290813898144</v>
      </c>
      <c r="J1793">
        <f t="shared" si="108"/>
        <v>6.1965687561576839E-2</v>
      </c>
      <c r="K1793">
        <f t="shared" si="111"/>
        <v>-1.5425061682391571E-2</v>
      </c>
      <c r="L1793">
        <f t="shared" si="109"/>
        <v>3.8397464349789585E-3</v>
      </c>
    </row>
    <row r="1794" spans="4:12" x14ac:dyDescent="0.25">
      <c r="D1794" s="2">
        <v>1</v>
      </c>
      <c r="I1794">
        <f t="shared" si="110"/>
        <v>-0.2489290813898144</v>
      </c>
      <c r="J1794">
        <f t="shared" si="108"/>
        <v>6.1965687561576839E-2</v>
      </c>
      <c r="K1794">
        <f t="shared" si="111"/>
        <v>-1.5425061682391571E-2</v>
      </c>
      <c r="L1794">
        <f t="shared" si="109"/>
        <v>3.8397464349789585E-3</v>
      </c>
    </row>
    <row r="1795" spans="4:12" x14ac:dyDescent="0.25">
      <c r="D1795" s="3">
        <v>1</v>
      </c>
      <c r="I1795">
        <f t="shared" si="110"/>
        <v>-0.2489290813898144</v>
      </c>
      <c r="J1795">
        <f t="shared" si="108"/>
        <v>6.1965687561576839E-2</v>
      </c>
      <c r="K1795">
        <f t="shared" si="111"/>
        <v>-1.5425061682391571E-2</v>
      </c>
      <c r="L1795">
        <f t="shared" si="109"/>
        <v>3.8397464349789585E-3</v>
      </c>
    </row>
    <row r="1796" spans="4:12" x14ac:dyDescent="0.25">
      <c r="D1796" s="2">
        <v>1</v>
      </c>
      <c r="I1796">
        <f t="shared" si="110"/>
        <v>-0.2489290813898144</v>
      </c>
      <c r="J1796">
        <f t="shared" ref="J1796:J1859" si="112">I1796^2</f>
        <v>6.1965687561576839E-2</v>
      </c>
      <c r="K1796">
        <f t="shared" si="111"/>
        <v>-1.5425061682391571E-2</v>
      </c>
      <c r="L1796">
        <f t="shared" ref="L1796:L1859" si="113">I1796^4</f>
        <v>3.8397464349789585E-3</v>
      </c>
    </row>
    <row r="1797" spans="4:12" x14ac:dyDescent="0.25">
      <c r="D1797" s="3">
        <v>1</v>
      </c>
      <c r="I1797">
        <f t="shared" ref="I1797:I1860" si="114">D1797-G$3</f>
        <v>-0.2489290813898144</v>
      </c>
      <c r="J1797">
        <f t="shared" si="112"/>
        <v>6.1965687561576839E-2</v>
      </c>
      <c r="K1797">
        <f t="shared" ref="K1797:K1860" si="115">I1797^3</f>
        <v>-1.5425061682391571E-2</v>
      </c>
      <c r="L1797">
        <f t="shared" si="113"/>
        <v>3.8397464349789585E-3</v>
      </c>
    </row>
    <row r="1798" spans="4:12" x14ac:dyDescent="0.25">
      <c r="D1798" s="2">
        <v>1</v>
      </c>
      <c r="I1798">
        <f t="shared" si="114"/>
        <v>-0.2489290813898144</v>
      </c>
      <c r="J1798">
        <f t="shared" si="112"/>
        <v>6.1965687561576839E-2</v>
      </c>
      <c r="K1798">
        <f t="shared" si="115"/>
        <v>-1.5425061682391571E-2</v>
      </c>
      <c r="L1798">
        <f t="shared" si="113"/>
        <v>3.8397464349789585E-3</v>
      </c>
    </row>
    <row r="1799" spans="4:12" x14ac:dyDescent="0.25">
      <c r="D1799" s="3">
        <v>1</v>
      </c>
      <c r="I1799">
        <f t="shared" si="114"/>
        <v>-0.2489290813898144</v>
      </c>
      <c r="J1799">
        <f t="shared" si="112"/>
        <v>6.1965687561576839E-2</v>
      </c>
      <c r="K1799">
        <f t="shared" si="115"/>
        <v>-1.5425061682391571E-2</v>
      </c>
      <c r="L1799">
        <f t="shared" si="113"/>
        <v>3.8397464349789585E-3</v>
      </c>
    </row>
    <row r="1800" spans="4:12" x14ac:dyDescent="0.25">
      <c r="D1800" s="2">
        <v>1</v>
      </c>
      <c r="I1800">
        <f t="shared" si="114"/>
        <v>-0.2489290813898144</v>
      </c>
      <c r="J1800">
        <f t="shared" si="112"/>
        <v>6.1965687561576839E-2</v>
      </c>
      <c r="K1800">
        <f t="shared" si="115"/>
        <v>-1.5425061682391571E-2</v>
      </c>
      <c r="L1800">
        <f t="shared" si="113"/>
        <v>3.8397464349789585E-3</v>
      </c>
    </row>
    <row r="1801" spans="4:12" x14ac:dyDescent="0.25">
      <c r="D1801" s="3">
        <v>1</v>
      </c>
      <c r="I1801">
        <f t="shared" si="114"/>
        <v>-0.2489290813898144</v>
      </c>
      <c r="J1801">
        <f t="shared" si="112"/>
        <v>6.1965687561576839E-2</v>
      </c>
      <c r="K1801">
        <f t="shared" si="115"/>
        <v>-1.5425061682391571E-2</v>
      </c>
      <c r="L1801">
        <f t="shared" si="113"/>
        <v>3.8397464349789585E-3</v>
      </c>
    </row>
    <row r="1802" spans="4:12" x14ac:dyDescent="0.25">
      <c r="D1802" s="2">
        <v>1</v>
      </c>
      <c r="I1802">
        <f t="shared" si="114"/>
        <v>-0.2489290813898144</v>
      </c>
      <c r="J1802">
        <f t="shared" si="112"/>
        <v>6.1965687561576839E-2</v>
      </c>
      <c r="K1802">
        <f t="shared" si="115"/>
        <v>-1.5425061682391571E-2</v>
      </c>
      <c r="L1802">
        <f t="shared" si="113"/>
        <v>3.8397464349789585E-3</v>
      </c>
    </row>
    <row r="1803" spans="4:12" x14ac:dyDescent="0.25">
      <c r="D1803" s="3">
        <v>1</v>
      </c>
      <c r="I1803">
        <f t="shared" si="114"/>
        <v>-0.2489290813898144</v>
      </c>
      <c r="J1803">
        <f t="shared" si="112"/>
        <v>6.1965687561576839E-2</v>
      </c>
      <c r="K1803">
        <f t="shared" si="115"/>
        <v>-1.5425061682391571E-2</v>
      </c>
      <c r="L1803">
        <f t="shared" si="113"/>
        <v>3.8397464349789585E-3</v>
      </c>
    </row>
    <row r="1804" spans="4:12" x14ac:dyDescent="0.25">
      <c r="D1804" s="2">
        <v>1</v>
      </c>
      <c r="I1804">
        <f t="shared" si="114"/>
        <v>-0.2489290813898144</v>
      </c>
      <c r="J1804">
        <f t="shared" si="112"/>
        <v>6.1965687561576839E-2</v>
      </c>
      <c r="K1804">
        <f t="shared" si="115"/>
        <v>-1.5425061682391571E-2</v>
      </c>
      <c r="L1804">
        <f t="shared" si="113"/>
        <v>3.8397464349789585E-3</v>
      </c>
    </row>
    <row r="1805" spans="4:12" x14ac:dyDescent="0.25">
      <c r="D1805" s="3">
        <v>1</v>
      </c>
      <c r="I1805">
        <f t="shared" si="114"/>
        <v>-0.2489290813898144</v>
      </c>
      <c r="J1805">
        <f t="shared" si="112"/>
        <v>6.1965687561576839E-2</v>
      </c>
      <c r="K1805">
        <f t="shared" si="115"/>
        <v>-1.5425061682391571E-2</v>
      </c>
      <c r="L1805">
        <f t="shared" si="113"/>
        <v>3.8397464349789585E-3</v>
      </c>
    </row>
    <row r="1806" spans="4:12" x14ac:dyDescent="0.25">
      <c r="D1806" s="2">
        <v>1</v>
      </c>
      <c r="I1806">
        <f t="shared" si="114"/>
        <v>-0.2489290813898144</v>
      </c>
      <c r="J1806">
        <f t="shared" si="112"/>
        <v>6.1965687561576839E-2</v>
      </c>
      <c r="K1806">
        <f t="shared" si="115"/>
        <v>-1.5425061682391571E-2</v>
      </c>
      <c r="L1806">
        <f t="shared" si="113"/>
        <v>3.8397464349789585E-3</v>
      </c>
    </row>
    <row r="1807" spans="4:12" x14ac:dyDescent="0.25">
      <c r="D1807" s="3">
        <v>1</v>
      </c>
      <c r="I1807">
        <f t="shared" si="114"/>
        <v>-0.2489290813898144</v>
      </c>
      <c r="J1807">
        <f t="shared" si="112"/>
        <v>6.1965687561576839E-2</v>
      </c>
      <c r="K1807">
        <f t="shared" si="115"/>
        <v>-1.5425061682391571E-2</v>
      </c>
      <c r="L1807">
        <f t="shared" si="113"/>
        <v>3.8397464349789585E-3</v>
      </c>
    </row>
    <row r="1808" spans="4:12" x14ac:dyDescent="0.25">
      <c r="D1808" s="2">
        <v>1</v>
      </c>
      <c r="I1808">
        <f t="shared" si="114"/>
        <v>-0.2489290813898144</v>
      </c>
      <c r="J1808">
        <f t="shared" si="112"/>
        <v>6.1965687561576839E-2</v>
      </c>
      <c r="K1808">
        <f t="shared" si="115"/>
        <v>-1.5425061682391571E-2</v>
      </c>
      <c r="L1808">
        <f t="shared" si="113"/>
        <v>3.8397464349789585E-3</v>
      </c>
    </row>
    <row r="1809" spans="4:12" x14ac:dyDescent="0.25">
      <c r="D1809" s="3">
        <v>1</v>
      </c>
      <c r="I1809">
        <f t="shared" si="114"/>
        <v>-0.2489290813898144</v>
      </c>
      <c r="J1809">
        <f t="shared" si="112"/>
        <v>6.1965687561576839E-2</v>
      </c>
      <c r="K1809">
        <f t="shared" si="115"/>
        <v>-1.5425061682391571E-2</v>
      </c>
      <c r="L1809">
        <f t="shared" si="113"/>
        <v>3.8397464349789585E-3</v>
      </c>
    </row>
    <row r="1810" spans="4:12" x14ac:dyDescent="0.25">
      <c r="D1810" s="2">
        <v>1</v>
      </c>
      <c r="I1810">
        <f t="shared" si="114"/>
        <v>-0.2489290813898144</v>
      </c>
      <c r="J1810">
        <f t="shared" si="112"/>
        <v>6.1965687561576839E-2</v>
      </c>
      <c r="K1810">
        <f t="shared" si="115"/>
        <v>-1.5425061682391571E-2</v>
      </c>
      <c r="L1810">
        <f t="shared" si="113"/>
        <v>3.8397464349789585E-3</v>
      </c>
    </row>
    <row r="1811" spans="4:12" x14ac:dyDescent="0.25">
      <c r="D1811" s="3">
        <v>1</v>
      </c>
      <c r="I1811">
        <f t="shared" si="114"/>
        <v>-0.2489290813898144</v>
      </c>
      <c r="J1811">
        <f t="shared" si="112"/>
        <v>6.1965687561576839E-2</v>
      </c>
      <c r="K1811">
        <f t="shared" si="115"/>
        <v>-1.5425061682391571E-2</v>
      </c>
      <c r="L1811">
        <f t="shared" si="113"/>
        <v>3.8397464349789585E-3</v>
      </c>
    </row>
    <row r="1812" spans="4:12" x14ac:dyDescent="0.25">
      <c r="D1812" s="2">
        <v>1</v>
      </c>
      <c r="I1812">
        <f t="shared" si="114"/>
        <v>-0.2489290813898144</v>
      </c>
      <c r="J1812">
        <f t="shared" si="112"/>
        <v>6.1965687561576839E-2</v>
      </c>
      <c r="K1812">
        <f t="shared" si="115"/>
        <v>-1.5425061682391571E-2</v>
      </c>
      <c r="L1812">
        <f t="shared" si="113"/>
        <v>3.8397464349789585E-3</v>
      </c>
    </row>
    <row r="1813" spans="4:12" x14ac:dyDescent="0.25">
      <c r="D1813" s="3">
        <v>1</v>
      </c>
      <c r="I1813">
        <f t="shared" si="114"/>
        <v>-0.2489290813898144</v>
      </c>
      <c r="J1813">
        <f t="shared" si="112"/>
        <v>6.1965687561576839E-2</v>
      </c>
      <c r="K1813">
        <f t="shared" si="115"/>
        <v>-1.5425061682391571E-2</v>
      </c>
      <c r="L1813">
        <f t="shared" si="113"/>
        <v>3.8397464349789585E-3</v>
      </c>
    </row>
    <row r="1814" spans="4:12" x14ac:dyDescent="0.25">
      <c r="D1814" s="2">
        <v>1</v>
      </c>
      <c r="I1814">
        <f t="shared" si="114"/>
        <v>-0.2489290813898144</v>
      </c>
      <c r="J1814">
        <f t="shared" si="112"/>
        <v>6.1965687561576839E-2</v>
      </c>
      <c r="K1814">
        <f t="shared" si="115"/>
        <v>-1.5425061682391571E-2</v>
      </c>
      <c r="L1814">
        <f t="shared" si="113"/>
        <v>3.8397464349789585E-3</v>
      </c>
    </row>
    <row r="1815" spans="4:12" x14ac:dyDescent="0.25">
      <c r="D1815" s="3">
        <v>1</v>
      </c>
      <c r="I1815">
        <f t="shared" si="114"/>
        <v>-0.2489290813898144</v>
      </c>
      <c r="J1815">
        <f t="shared" si="112"/>
        <v>6.1965687561576839E-2</v>
      </c>
      <c r="K1815">
        <f t="shared" si="115"/>
        <v>-1.5425061682391571E-2</v>
      </c>
      <c r="L1815">
        <f t="shared" si="113"/>
        <v>3.8397464349789585E-3</v>
      </c>
    </row>
    <row r="1816" spans="4:12" x14ac:dyDescent="0.25">
      <c r="D1816" s="2">
        <v>1</v>
      </c>
      <c r="I1816">
        <f t="shared" si="114"/>
        <v>-0.2489290813898144</v>
      </c>
      <c r="J1816">
        <f t="shared" si="112"/>
        <v>6.1965687561576839E-2</v>
      </c>
      <c r="K1816">
        <f t="shared" si="115"/>
        <v>-1.5425061682391571E-2</v>
      </c>
      <c r="L1816">
        <f t="shared" si="113"/>
        <v>3.8397464349789585E-3</v>
      </c>
    </row>
    <row r="1817" spans="4:12" x14ac:dyDescent="0.25">
      <c r="D1817" s="3">
        <v>1</v>
      </c>
      <c r="I1817">
        <f t="shared" si="114"/>
        <v>-0.2489290813898144</v>
      </c>
      <c r="J1817">
        <f t="shared" si="112"/>
        <v>6.1965687561576839E-2</v>
      </c>
      <c r="K1817">
        <f t="shared" si="115"/>
        <v>-1.5425061682391571E-2</v>
      </c>
      <c r="L1817">
        <f t="shared" si="113"/>
        <v>3.8397464349789585E-3</v>
      </c>
    </row>
    <row r="1818" spans="4:12" x14ac:dyDescent="0.25">
      <c r="D1818" s="2">
        <v>1</v>
      </c>
      <c r="I1818">
        <f t="shared" si="114"/>
        <v>-0.2489290813898144</v>
      </c>
      <c r="J1818">
        <f t="shared" si="112"/>
        <v>6.1965687561576839E-2</v>
      </c>
      <c r="K1818">
        <f t="shared" si="115"/>
        <v>-1.5425061682391571E-2</v>
      </c>
      <c r="L1818">
        <f t="shared" si="113"/>
        <v>3.8397464349789585E-3</v>
      </c>
    </row>
    <row r="1819" spans="4:12" x14ac:dyDescent="0.25">
      <c r="D1819" s="3">
        <v>1</v>
      </c>
      <c r="I1819">
        <f t="shared" si="114"/>
        <v>-0.2489290813898144</v>
      </c>
      <c r="J1819">
        <f t="shared" si="112"/>
        <v>6.1965687561576839E-2</v>
      </c>
      <c r="K1819">
        <f t="shared" si="115"/>
        <v>-1.5425061682391571E-2</v>
      </c>
      <c r="L1819">
        <f t="shared" si="113"/>
        <v>3.8397464349789585E-3</v>
      </c>
    </row>
    <row r="1820" spans="4:12" x14ac:dyDescent="0.25">
      <c r="D1820" s="2">
        <v>1</v>
      </c>
      <c r="I1820">
        <f t="shared" si="114"/>
        <v>-0.2489290813898144</v>
      </c>
      <c r="J1820">
        <f t="shared" si="112"/>
        <v>6.1965687561576839E-2</v>
      </c>
      <c r="K1820">
        <f t="shared" si="115"/>
        <v>-1.5425061682391571E-2</v>
      </c>
      <c r="L1820">
        <f t="shared" si="113"/>
        <v>3.8397464349789585E-3</v>
      </c>
    </row>
    <row r="1821" spans="4:12" x14ac:dyDescent="0.25">
      <c r="D1821" s="3">
        <v>1</v>
      </c>
      <c r="I1821">
        <f t="shared" si="114"/>
        <v>-0.2489290813898144</v>
      </c>
      <c r="J1821">
        <f t="shared" si="112"/>
        <v>6.1965687561576839E-2</v>
      </c>
      <c r="K1821">
        <f t="shared" si="115"/>
        <v>-1.5425061682391571E-2</v>
      </c>
      <c r="L1821">
        <f t="shared" si="113"/>
        <v>3.8397464349789585E-3</v>
      </c>
    </row>
    <row r="1822" spans="4:12" x14ac:dyDescent="0.25">
      <c r="D1822" s="2">
        <v>1</v>
      </c>
      <c r="I1822">
        <f t="shared" si="114"/>
        <v>-0.2489290813898144</v>
      </c>
      <c r="J1822">
        <f t="shared" si="112"/>
        <v>6.1965687561576839E-2</v>
      </c>
      <c r="K1822">
        <f t="shared" si="115"/>
        <v>-1.5425061682391571E-2</v>
      </c>
      <c r="L1822">
        <f t="shared" si="113"/>
        <v>3.8397464349789585E-3</v>
      </c>
    </row>
    <row r="1823" spans="4:12" x14ac:dyDescent="0.25">
      <c r="D1823" s="3">
        <v>1</v>
      </c>
      <c r="I1823">
        <f t="shared" si="114"/>
        <v>-0.2489290813898144</v>
      </c>
      <c r="J1823">
        <f t="shared" si="112"/>
        <v>6.1965687561576839E-2</v>
      </c>
      <c r="K1823">
        <f t="shared" si="115"/>
        <v>-1.5425061682391571E-2</v>
      </c>
      <c r="L1823">
        <f t="shared" si="113"/>
        <v>3.8397464349789585E-3</v>
      </c>
    </row>
    <row r="1824" spans="4:12" x14ac:dyDescent="0.25">
      <c r="D1824" s="2">
        <v>1</v>
      </c>
      <c r="I1824">
        <f t="shared" si="114"/>
        <v>-0.2489290813898144</v>
      </c>
      <c r="J1824">
        <f t="shared" si="112"/>
        <v>6.1965687561576839E-2</v>
      </c>
      <c r="K1824">
        <f t="shared" si="115"/>
        <v>-1.5425061682391571E-2</v>
      </c>
      <c r="L1824">
        <f t="shared" si="113"/>
        <v>3.8397464349789585E-3</v>
      </c>
    </row>
    <row r="1825" spans="4:12" x14ac:dyDescent="0.25">
      <c r="D1825" s="3">
        <v>1</v>
      </c>
      <c r="I1825">
        <f t="shared" si="114"/>
        <v>-0.2489290813898144</v>
      </c>
      <c r="J1825">
        <f t="shared" si="112"/>
        <v>6.1965687561576839E-2</v>
      </c>
      <c r="K1825">
        <f t="shared" si="115"/>
        <v>-1.5425061682391571E-2</v>
      </c>
      <c r="L1825">
        <f t="shared" si="113"/>
        <v>3.8397464349789585E-3</v>
      </c>
    </row>
    <row r="1826" spans="4:12" x14ac:dyDescent="0.25">
      <c r="D1826" s="2">
        <v>1</v>
      </c>
      <c r="I1826">
        <f t="shared" si="114"/>
        <v>-0.2489290813898144</v>
      </c>
      <c r="J1826">
        <f t="shared" si="112"/>
        <v>6.1965687561576839E-2</v>
      </c>
      <c r="K1826">
        <f t="shared" si="115"/>
        <v>-1.5425061682391571E-2</v>
      </c>
      <c r="L1826">
        <f t="shared" si="113"/>
        <v>3.8397464349789585E-3</v>
      </c>
    </row>
    <row r="1827" spans="4:12" x14ac:dyDescent="0.25">
      <c r="D1827" s="3">
        <v>1</v>
      </c>
      <c r="I1827">
        <f t="shared" si="114"/>
        <v>-0.2489290813898144</v>
      </c>
      <c r="J1827">
        <f t="shared" si="112"/>
        <v>6.1965687561576839E-2</v>
      </c>
      <c r="K1827">
        <f t="shared" si="115"/>
        <v>-1.5425061682391571E-2</v>
      </c>
      <c r="L1827">
        <f t="shared" si="113"/>
        <v>3.8397464349789585E-3</v>
      </c>
    </row>
    <row r="1828" spans="4:12" x14ac:dyDescent="0.25">
      <c r="D1828" s="2">
        <v>1</v>
      </c>
      <c r="I1828">
        <f t="shared" si="114"/>
        <v>-0.2489290813898144</v>
      </c>
      <c r="J1828">
        <f t="shared" si="112"/>
        <v>6.1965687561576839E-2</v>
      </c>
      <c r="K1828">
        <f t="shared" si="115"/>
        <v>-1.5425061682391571E-2</v>
      </c>
      <c r="L1828">
        <f t="shared" si="113"/>
        <v>3.8397464349789585E-3</v>
      </c>
    </row>
    <row r="1829" spans="4:12" x14ac:dyDescent="0.25">
      <c r="D1829" s="3">
        <v>1</v>
      </c>
      <c r="I1829">
        <f t="shared" si="114"/>
        <v>-0.2489290813898144</v>
      </c>
      <c r="J1829">
        <f t="shared" si="112"/>
        <v>6.1965687561576839E-2</v>
      </c>
      <c r="K1829">
        <f t="shared" si="115"/>
        <v>-1.5425061682391571E-2</v>
      </c>
      <c r="L1829">
        <f t="shared" si="113"/>
        <v>3.8397464349789585E-3</v>
      </c>
    </row>
    <row r="1830" spans="4:12" x14ac:dyDescent="0.25">
      <c r="D1830" s="3">
        <v>1</v>
      </c>
      <c r="I1830">
        <f t="shared" si="114"/>
        <v>-0.2489290813898144</v>
      </c>
      <c r="J1830">
        <f t="shared" si="112"/>
        <v>6.1965687561576839E-2</v>
      </c>
      <c r="K1830">
        <f t="shared" si="115"/>
        <v>-1.5425061682391571E-2</v>
      </c>
      <c r="L1830">
        <f t="shared" si="113"/>
        <v>3.8397464349789585E-3</v>
      </c>
    </row>
    <row r="1831" spans="4:12" x14ac:dyDescent="0.25">
      <c r="D1831" s="3">
        <v>1</v>
      </c>
      <c r="I1831">
        <f t="shared" si="114"/>
        <v>-0.2489290813898144</v>
      </c>
      <c r="J1831">
        <f t="shared" si="112"/>
        <v>6.1965687561576839E-2</v>
      </c>
      <c r="K1831">
        <f t="shared" si="115"/>
        <v>-1.5425061682391571E-2</v>
      </c>
      <c r="L1831">
        <f t="shared" si="113"/>
        <v>3.8397464349789585E-3</v>
      </c>
    </row>
    <row r="1832" spans="4:12" x14ac:dyDescent="0.25">
      <c r="D1832" s="2">
        <v>1</v>
      </c>
      <c r="I1832">
        <f t="shared" si="114"/>
        <v>-0.2489290813898144</v>
      </c>
      <c r="J1832">
        <f t="shared" si="112"/>
        <v>6.1965687561576839E-2</v>
      </c>
      <c r="K1832">
        <f t="shared" si="115"/>
        <v>-1.5425061682391571E-2</v>
      </c>
      <c r="L1832">
        <f t="shared" si="113"/>
        <v>3.8397464349789585E-3</v>
      </c>
    </row>
    <row r="1833" spans="4:12" x14ac:dyDescent="0.25">
      <c r="D1833" s="3">
        <v>1</v>
      </c>
      <c r="I1833">
        <f t="shared" si="114"/>
        <v>-0.2489290813898144</v>
      </c>
      <c r="J1833">
        <f t="shared" si="112"/>
        <v>6.1965687561576839E-2</v>
      </c>
      <c r="K1833">
        <f t="shared" si="115"/>
        <v>-1.5425061682391571E-2</v>
      </c>
      <c r="L1833">
        <f t="shared" si="113"/>
        <v>3.8397464349789585E-3</v>
      </c>
    </row>
    <row r="1834" spans="4:12" x14ac:dyDescent="0.25">
      <c r="D1834" s="3">
        <v>1</v>
      </c>
      <c r="I1834">
        <f t="shared" si="114"/>
        <v>-0.2489290813898144</v>
      </c>
      <c r="J1834">
        <f t="shared" si="112"/>
        <v>6.1965687561576839E-2</v>
      </c>
      <c r="K1834">
        <f t="shared" si="115"/>
        <v>-1.5425061682391571E-2</v>
      </c>
      <c r="L1834">
        <f t="shared" si="113"/>
        <v>3.8397464349789585E-3</v>
      </c>
    </row>
    <row r="1835" spans="4:12" x14ac:dyDescent="0.25">
      <c r="D1835" s="2">
        <v>1</v>
      </c>
      <c r="I1835">
        <f t="shared" si="114"/>
        <v>-0.2489290813898144</v>
      </c>
      <c r="J1835">
        <f t="shared" si="112"/>
        <v>6.1965687561576839E-2</v>
      </c>
      <c r="K1835">
        <f t="shared" si="115"/>
        <v>-1.5425061682391571E-2</v>
      </c>
      <c r="L1835">
        <f t="shared" si="113"/>
        <v>3.8397464349789585E-3</v>
      </c>
    </row>
    <row r="1836" spans="4:12" x14ac:dyDescent="0.25">
      <c r="D1836" s="3">
        <v>1</v>
      </c>
      <c r="I1836">
        <f t="shared" si="114"/>
        <v>-0.2489290813898144</v>
      </c>
      <c r="J1836">
        <f t="shared" si="112"/>
        <v>6.1965687561576839E-2</v>
      </c>
      <c r="K1836">
        <f t="shared" si="115"/>
        <v>-1.5425061682391571E-2</v>
      </c>
      <c r="L1836">
        <f t="shared" si="113"/>
        <v>3.8397464349789585E-3</v>
      </c>
    </row>
    <row r="1837" spans="4:12" x14ac:dyDescent="0.25">
      <c r="D1837" s="2">
        <v>1</v>
      </c>
      <c r="I1837">
        <f t="shared" si="114"/>
        <v>-0.2489290813898144</v>
      </c>
      <c r="J1837">
        <f t="shared" si="112"/>
        <v>6.1965687561576839E-2</v>
      </c>
      <c r="K1837">
        <f t="shared" si="115"/>
        <v>-1.5425061682391571E-2</v>
      </c>
      <c r="L1837">
        <f t="shared" si="113"/>
        <v>3.8397464349789585E-3</v>
      </c>
    </row>
    <row r="1838" spans="4:12" x14ac:dyDescent="0.25">
      <c r="D1838" s="3">
        <v>1</v>
      </c>
      <c r="I1838">
        <f t="shared" si="114"/>
        <v>-0.2489290813898144</v>
      </c>
      <c r="J1838">
        <f t="shared" si="112"/>
        <v>6.1965687561576839E-2</v>
      </c>
      <c r="K1838">
        <f t="shared" si="115"/>
        <v>-1.5425061682391571E-2</v>
      </c>
      <c r="L1838">
        <f t="shared" si="113"/>
        <v>3.8397464349789585E-3</v>
      </c>
    </row>
    <row r="1839" spans="4:12" x14ac:dyDescent="0.25">
      <c r="D1839" s="2">
        <v>1</v>
      </c>
      <c r="I1839">
        <f t="shared" si="114"/>
        <v>-0.2489290813898144</v>
      </c>
      <c r="J1839">
        <f t="shared" si="112"/>
        <v>6.1965687561576839E-2</v>
      </c>
      <c r="K1839">
        <f t="shared" si="115"/>
        <v>-1.5425061682391571E-2</v>
      </c>
      <c r="L1839">
        <f t="shared" si="113"/>
        <v>3.8397464349789585E-3</v>
      </c>
    </row>
    <row r="1840" spans="4:12" x14ac:dyDescent="0.25">
      <c r="D1840" s="3">
        <v>1</v>
      </c>
      <c r="I1840">
        <f t="shared" si="114"/>
        <v>-0.2489290813898144</v>
      </c>
      <c r="J1840">
        <f t="shared" si="112"/>
        <v>6.1965687561576839E-2</v>
      </c>
      <c r="K1840">
        <f t="shared" si="115"/>
        <v>-1.5425061682391571E-2</v>
      </c>
      <c r="L1840">
        <f t="shared" si="113"/>
        <v>3.8397464349789585E-3</v>
      </c>
    </row>
    <row r="1841" spans="4:12" x14ac:dyDescent="0.25">
      <c r="D1841" s="2">
        <v>1</v>
      </c>
      <c r="I1841">
        <f t="shared" si="114"/>
        <v>-0.2489290813898144</v>
      </c>
      <c r="J1841">
        <f t="shared" si="112"/>
        <v>6.1965687561576839E-2</v>
      </c>
      <c r="K1841">
        <f t="shared" si="115"/>
        <v>-1.5425061682391571E-2</v>
      </c>
      <c r="L1841">
        <f t="shared" si="113"/>
        <v>3.8397464349789585E-3</v>
      </c>
    </row>
    <row r="1842" spans="4:12" x14ac:dyDescent="0.25">
      <c r="D1842" s="3">
        <v>1</v>
      </c>
      <c r="I1842">
        <f t="shared" si="114"/>
        <v>-0.2489290813898144</v>
      </c>
      <c r="J1842">
        <f t="shared" si="112"/>
        <v>6.1965687561576839E-2</v>
      </c>
      <c r="K1842">
        <f t="shared" si="115"/>
        <v>-1.5425061682391571E-2</v>
      </c>
      <c r="L1842">
        <f t="shared" si="113"/>
        <v>3.8397464349789585E-3</v>
      </c>
    </row>
    <row r="1843" spans="4:12" x14ac:dyDescent="0.25">
      <c r="D1843" s="2">
        <v>1</v>
      </c>
      <c r="I1843">
        <f t="shared" si="114"/>
        <v>-0.2489290813898144</v>
      </c>
      <c r="J1843">
        <f t="shared" si="112"/>
        <v>6.1965687561576839E-2</v>
      </c>
      <c r="K1843">
        <f t="shared" si="115"/>
        <v>-1.5425061682391571E-2</v>
      </c>
      <c r="L1843">
        <f t="shared" si="113"/>
        <v>3.8397464349789585E-3</v>
      </c>
    </row>
    <row r="1844" spans="4:12" x14ac:dyDescent="0.25">
      <c r="D1844" s="3">
        <v>1</v>
      </c>
      <c r="I1844">
        <f t="shared" si="114"/>
        <v>-0.2489290813898144</v>
      </c>
      <c r="J1844">
        <f t="shared" si="112"/>
        <v>6.1965687561576839E-2</v>
      </c>
      <c r="K1844">
        <f t="shared" si="115"/>
        <v>-1.5425061682391571E-2</v>
      </c>
      <c r="L1844">
        <f t="shared" si="113"/>
        <v>3.8397464349789585E-3</v>
      </c>
    </row>
    <row r="1845" spans="4:12" x14ac:dyDescent="0.25">
      <c r="D1845" s="2">
        <v>1</v>
      </c>
      <c r="I1845">
        <f t="shared" si="114"/>
        <v>-0.2489290813898144</v>
      </c>
      <c r="J1845">
        <f t="shared" si="112"/>
        <v>6.1965687561576839E-2</v>
      </c>
      <c r="K1845">
        <f t="shared" si="115"/>
        <v>-1.5425061682391571E-2</v>
      </c>
      <c r="L1845">
        <f t="shared" si="113"/>
        <v>3.8397464349789585E-3</v>
      </c>
    </row>
    <row r="1846" spans="4:12" x14ac:dyDescent="0.25">
      <c r="D1846" s="3">
        <v>1</v>
      </c>
      <c r="I1846">
        <f t="shared" si="114"/>
        <v>-0.2489290813898144</v>
      </c>
      <c r="J1846">
        <f t="shared" si="112"/>
        <v>6.1965687561576839E-2</v>
      </c>
      <c r="K1846">
        <f t="shared" si="115"/>
        <v>-1.5425061682391571E-2</v>
      </c>
      <c r="L1846">
        <f t="shared" si="113"/>
        <v>3.8397464349789585E-3</v>
      </c>
    </row>
    <row r="1847" spans="4:12" x14ac:dyDescent="0.25">
      <c r="D1847" s="2">
        <v>2</v>
      </c>
      <c r="I1847">
        <f t="shared" si="114"/>
        <v>0.7510709186101856</v>
      </c>
      <c r="J1847">
        <f t="shared" si="112"/>
        <v>0.56410752478194803</v>
      </c>
      <c r="K1847">
        <f t="shared" si="115"/>
        <v>0.42368475683289575</v>
      </c>
      <c r="L1847">
        <f t="shared" si="113"/>
        <v>0.31821729951561611</v>
      </c>
    </row>
    <row r="1848" spans="4:12" x14ac:dyDescent="0.25">
      <c r="D1848" s="2">
        <v>2</v>
      </c>
      <c r="I1848">
        <f t="shared" si="114"/>
        <v>0.7510709186101856</v>
      </c>
      <c r="J1848">
        <f t="shared" si="112"/>
        <v>0.56410752478194803</v>
      </c>
      <c r="K1848">
        <f t="shared" si="115"/>
        <v>0.42368475683289575</v>
      </c>
      <c r="L1848">
        <f t="shared" si="113"/>
        <v>0.31821729951561611</v>
      </c>
    </row>
    <row r="1849" spans="4:12" x14ac:dyDescent="0.25">
      <c r="D1849" s="2">
        <v>2</v>
      </c>
      <c r="I1849">
        <f t="shared" si="114"/>
        <v>0.7510709186101856</v>
      </c>
      <c r="J1849">
        <f t="shared" si="112"/>
        <v>0.56410752478194803</v>
      </c>
      <c r="K1849">
        <f t="shared" si="115"/>
        <v>0.42368475683289575</v>
      </c>
      <c r="L1849">
        <f t="shared" si="113"/>
        <v>0.31821729951561611</v>
      </c>
    </row>
    <row r="1850" spans="4:12" x14ac:dyDescent="0.25">
      <c r="D1850" s="3">
        <v>2</v>
      </c>
      <c r="I1850">
        <f t="shared" si="114"/>
        <v>0.7510709186101856</v>
      </c>
      <c r="J1850">
        <f t="shared" si="112"/>
        <v>0.56410752478194803</v>
      </c>
      <c r="K1850">
        <f t="shared" si="115"/>
        <v>0.42368475683289575</v>
      </c>
      <c r="L1850">
        <f t="shared" si="113"/>
        <v>0.31821729951561611</v>
      </c>
    </row>
    <row r="1851" spans="4:12" x14ac:dyDescent="0.25">
      <c r="D1851" s="2">
        <v>2</v>
      </c>
      <c r="I1851">
        <f t="shared" si="114"/>
        <v>0.7510709186101856</v>
      </c>
      <c r="J1851">
        <f t="shared" si="112"/>
        <v>0.56410752478194803</v>
      </c>
      <c r="K1851">
        <f t="shared" si="115"/>
        <v>0.42368475683289575</v>
      </c>
      <c r="L1851">
        <f t="shared" si="113"/>
        <v>0.31821729951561611</v>
      </c>
    </row>
    <row r="1852" spans="4:12" x14ac:dyDescent="0.25">
      <c r="D1852" s="3">
        <v>2</v>
      </c>
      <c r="I1852">
        <f t="shared" si="114"/>
        <v>0.7510709186101856</v>
      </c>
      <c r="J1852">
        <f t="shared" si="112"/>
        <v>0.56410752478194803</v>
      </c>
      <c r="K1852">
        <f t="shared" si="115"/>
        <v>0.42368475683289575</v>
      </c>
      <c r="L1852">
        <f t="shared" si="113"/>
        <v>0.31821729951561611</v>
      </c>
    </row>
    <row r="1853" spans="4:12" x14ac:dyDescent="0.25">
      <c r="D1853" s="2">
        <v>2</v>
      </c>
      <c r="I1853">
        <f t="shared" si="114"/>
        <v>0.7510709186101856</v>
      </c>
      <c r="J1853">
        <f t="shared" si="112"/>
        <v>0.56410752478194803</v>
      </c>
      <c r="K1853">
        <f t="shared" si="115"/>
        <v>0.42368475683289575</v>
      </c>
      <c r="L1853">
        <f t="shared" si="113"/>
        <v>0.31821729951561611</v>
      </c>
    </row>
    <row r="1854" spans="4:12" x14ac:dyDescent="0.25">
      <c r="D1854" s="2">
        <v>2</v>
      </c>
      <c r="I1854">
        <f t="shared" si="114"/>
        <v>0.7510709186101856</v>
      </c>
      <c r="J1854">
        <f t="shared" si="112"/>
        <v>0.56410752478194803</v>
      </c>
      <c r="K1854">
        <f t="shared" si="115"/>
        <v>0.42368475683289575</v>
      </c>
      <c r="L1854">
        <f t="shared" si="113"/>
        <v>0.31821729951561611</v>
      </c>
    </row>
    <row r="1855" spans="4:12" x14ac:dyDescent="0.25">
      <c r="D1855" s="2">
        <v>2</v>
      </c>
      <c r="I1855">
        <f t="shared" si="114"/>
        <v>0.7510709186101856</v>
      </c>
      <c r="J1855">
        <f t="shared" si="112"/>
        <v>0.56410752478194803</v>
      </c>
      <c r="K1855">
        <f t="shared" si="115"/>
        <v>0.42368475683289575</v>
      </c>
      <c r="L1855">
        <f t="shared" si="113"/>
        <v>0.31821729951561611</v>
      </c>
    </row>
    <row r="1856" spans="4:12" x14ac:dyDescent="0.25">
      <c r="D1856" s="2">
        <v>2</v>
      </c>
      <c r="I1856">
        <f t="shared" si="114"/>
        <v>0.7510709186101856</v>
      </c>
      <c r="J1856">
        <f t="shared" si="112"/>
        <v>0.56410752478194803</v>
      </c>
      <c r="K1856">
        <f t="shared" si="115"/>
        <v>0.42368475683289575</v>
      </c>
      <c r="L1856">
        <f t="shared" si="113"/>
        <v>0.31821729951561611</v>
      </c>
    </row>
    <row r="1857" spans="4:12" x14ac:dyDescent="0.25">
      <c r="D1857" s="3">
        <v>2</v>
      </c>
      <c r="I1857">
        <f t="shared" si="114"/>
        <v>0.7510709186101856</v>
      </c>
      <c r="J1857">
        <f t="shared" si="112"/>
        <v>0.56410752478194803</v>
      </c>
      <c r="K1857">
        <f t="shared" si="115"/>
        <v>0.42368475683289575</v>
      </c>
      <c r="L1857">
        <f t="shared" si="113"/>
        <v>0.31821729951561611</v>
      </c>
    </row>
    <row r="1858" spans="4:12" x14ac:dyDescent="0.25">
      <c r="D1858" s="3">
        <v>2</v>
      </c>
      <c r="I1858">
        <f t="shared" si="114"/>
        <v>0.7510709186101856</v>
      </c>
      <c r="J1858">
        <f t="shared" si="112"/>
        <v>0.56410752478194803</v>
      </c>
      <c r="K1858">
        <f t="shared" si="115"/>
        <v>0.42368475683289575</v>
      </c>
      <c r="L1858">
        <f t="shared" si="113"/>
        <v>0.31821729951561611</v>
      </c>
    </row>
    <row r="1859" spans="4:12" x14ac:dyDescent="0.25">
      <c r="D1859" s="2">
        <v>2</v>
      </c>
      <c r="I1859">
        <f t="shared" si="114"/>
        <v>0.7510709186101856</v>
      </c>
      <c r="J1859">
        <f t="shared" si="112"/>
        <v>0.56410752478194803</v>
      </c>
      <c r="K1859">
        <f t="shared" si="115"/>
        <v>0.42368475683289575</v>
      </c>
      <c r="L1859">
        <f t="shared" si="113"/>
        <v>0.31821729951561611</v>
      </c>
    </row>
    <row r="1860" spans="4:12" x14ac:dyDescent="0.25">
      <c r="D1860" s="3">
        <v>2</v>
      </c>
      <c r="I1860">
        <f t="shared" si="114"/>
        <v>0.7510709186101856</v>
      </c>
      <c r="J1860">
        <f t="shared" ref="J1860:J1923" si="116">I1860^2</f>
        <v>0.56410752478194803</v>
      </c>
      <c r="K1860">
        <f t="shared" si="115"/>
        <v>0.42368475683289575</v>
      </c>
      <c r="L1860">
        <f t="shared" ref="L1860:L1923" si="117">I1860^4</f>
        <v>0.31821729951561611</v>
      </c>
    </row>
    <row r="1861" spans="4:12" x14ac:dyDescent="0.25">
      <c r="D1861" s="2">
        <v>2</v>
      </c>
      <c r="I1861">
        <f t="shared" ref="I1861:I1924" si="118">D1861-G$3</f>
        <v>0.7510709186101856</v>
      </c>
      <c r="J1861">
        <f t="shared" si="116"/>
        <v>0.56410752478194803</v>
      </c>
      <c r="K1861">
        <f t="shared" ref="K1861:K1924" si="119">I1861^3</f>
        <v>0.42368475683289575</v>
      </c>
      <c r="L1861">
        <f t="shared" si="117"/>
        <v>0.31821729951561611</v>
      </c>
    </row>
    <row r="1862" spans="4:12" x14ac:dyDescent="0.25">
      <c r="D1862" s="2">
        <v>2</v>
      </c>
      <c r="I1862">
        <f t="shared" si="118"/>
        <v>0.7510709186101856</v>
      </c>
      <c r="J1862">
        <f t="shared" si="116"/>
        <v>0.56410752478194803</v>
      </c>
      <c r="K1862">
        <f t="shared" si="119"/>
        <v>0.42368475683289575</v>
      </c>
      <c r="L1862">
        <f t="shared" si="117"/>
        <v>0.31821729951561611</v>
      </c>
    </row>
    <row r="1863" spans="4:12" x14ac:dyDescent="0.25">
      <c r="D1863" s="2">
        <v>2</v>
      </c>
      <c r="I1863">
        <f t="shared" si="118"/>
        <v>0.7510709186101856</v>
      </c>
      <c r="J1863">
        <f t="shared" si="116"/>
        <v>0.56410752478194803</v>
      </c>
      <c r="K1863">
        <f t="shared" si="119"/>
        <v>0.42368475683289575</v>
      </c>
      <c r="L1863">
        <f t="shared" si="117"/>
        <v>0.31821729951561611</v>
      </c>
    </row>
    <row r="1864" spans="4:12" x14ac:dyDescent="0.25">
      <c r="D1864" s="2">
        <v>2</v>
      </c>
      <c r="I1864">
        <f t="shared" si="118"/>
        <v>0.7510709186101856</v>
      </c>
      <c r="J1864">
        <f t="shared" si="116"/>
        <v>0.56410752478194803</v>
      </c>
      <c r="K1864">
        <f t="shared" si="119"/>
        <v>0.42368475683289575</v>
      </c>
      <c r="L1864">
        <f t="shared" si="117"/>
        <v>0.31821729951561611</v>
      </c>
    </row>
    <row r="1865" spans="4:12" x14ac:dyDescent="0.25">
      <c r="D1865" s="2">
        <v>2</v>
      </c>
      <c r="I1865">
        <f t="shared" si="118"/>
        <v>0.7510709186101856</v>
      </c>
      <c r="J1865">
        <f t="shared" si="116"/>
        <v>0.56410752478194803</v>
      </c>
      <c r="K1865">
        <f t="shared" si="119"/>
        <v>0.42368475683289575</v>
      </c>
      <c r="L1865">
        <f t="shared" si="117"/>
        <v>0.31821729951561611</v>
      </c>
    </row>
    <row r="1866" spans="4:12" x14ac:dyDescent="0.25">
      <c r="D1866" s="3">
        <v>2</v>
      </c>
      <c r="I1866">
        <f t="shared" si="118"/>
        <v>0.7510709186101856</v>
      </c>
      <c r="J1866">
        <f t="shared" si="116"/>
        <v>0.56410752478194803</v>
      </c>
      <c r="K1866">
        <f t="shared" si="119"/>
        <v>0.42368475683289575</v>
      </c>
      <c r="L1866">
        <f t="shared" si="117"/>
        <v>0.31821729951561611</v>
      </c>
    </row>
    <row r="1867" spans="4:12" x14ac:dyDescent="0.25">
      <c r="D1867" s="3">
        <v>2</v>
      </c>
      <c r="I1867">
        <f t="shared" si="118"/>
        <v>0.7510709186101856</v>
      </c>
      <c r="J1867">
        <f t="shared" si="116"/>
        <v>0.56410752478194803</v>
      </c>
      <c r="K1867">
        <f t="shared" si="119"/>
        <v>0.42368475683289575</v>
      </c>
      <c r="L1867">
        <f t="shared" si="117"/>
        <v>0.31821729951561611</v>
      </c>
    </row>
    <row r="1868" spans="4:12" x14ac:dyDescent="0.25">
      <c r="D1868" s="3">
        <v>2</v>
      </c>
      <c r="I1868">
        <f t="shared" si="118"/>
        <v>0.7510709186101856</v>
      </c>
      <c r="J1868">
        <f t="shared" si="116"/>
        <v>0.56410752478194803</v>
      </c>
      <c r="K1868">
        <f t="shared" si="119"/>
        <v>0.42368475683289575</v>
      </c>
      <c r="L1868">
        <f t="shared" si="117"/>
        <v>0.31821729951561611</v>
      </c>
    </row>
    <row r="1869" spans="4:12" x14ac:dyDescent="0.25">
      <c r="D1869" s="3">
        <v>2</v>
      </c>
      <c r="I1869">
        <f t="shared" si="118"/>
        <v>0.7510709186101856</v>
      </c>
      <c r="J1869">
        <f t="shared" si="116"/>
        <v>0.56410752478194803</v>
      </c>
      <c r="K1869">
        <f t="shared" si="119"/>
        <v>0.42368475683289575</v>
      </c>
      <c r="L1869">
        <f t="shared" si="117"/>
        <v>0.31821729951561611</v>
      </c>
    </row>
    <row r="1870" spans="4:12" x14ac:dyDescent="0.25">
      <c r="D1870" s="2">
        <v>2</v>
      </c>
      <c r="I1870">
        <f t="shared" si="118"/>
        <v>0.7510709186101856</v>
      </c>
      <c r="J1870">
        <f t="shared" si="116"/>
        <v>0.56410752478194803</v>
      </c>
      <c r="K1870">
        <f t="shared" si="119"/>
        <v>0.42368475683289575</v>
      </c>
      <c r="L1870">
        <f t="shared" si="117"/>
        <v>0.31821729951561611</v>
      </c>
    </row>
    <row r="1871" spans="4:12" x14ac:dyDescent="0.25">
      <c r="D1871" s="3">
        <v>2</v>
      </c>
      <c r="I1871">
        <f t="shared" si="118"/>
        <v>0.7510709186101856</v>
      </c>
      <c r="J1871">
        <f t="shared" si="116"/>
        <v>0.56410752478194803</v>
      </c>
      <c r="K1871">
        <f t="shared" si="119"/>
        <v>0.42368475683289575</v>
      </c>
      <c r="L1871">
        <f t="shared" si="117"/>
        <v>0.31821729951561611</v>
      </c>
    </row>
    <row r="1872" spans="4:12" x14ac:dyDescent="0.25">
      <c r="D1872" s="3">
        <v>2</v>
      </c>
      <c r="I1872">
        <f t="shared" si="118"/>
        <v>0.7510709186101856</v>
      </c>
      <c r="J1872">
        <f t="shared" si="116"/>
        <v>0.56410752478194803</v>
      </c>
      <c r="K1872">
        <f t="shared" si="119"/>
        <v>0.42368475683289575</v>
      </c>
      <c r="L1872">
        <f t="shared" si="117"/>
        <v>0.31821729951561611</v>
      </c>
    </row>
    <row r="1873" spans="4:12" x14ac:dyDescent="0.25">
      <c r="D1873" s="2">
        <v>2</v>
      </c>
      <c r="I1873">
        <f t="shared" si="118"/>
        <v>0.7510709186101856</v>
      </c>
      <c r="J1873">
        <f t="shared" si="116"/>
        <v>0.56410752478194803</v>
      </c>
      <c r="K1873">
        <f t="shared" si="119"/>
        <v>0.42368475683289575</v>
      </c>
      <c r="L1873">
        <f t="shared" si="117"/>
        <v>0.31821729951561611</v>
      </c>
    </row>
    <row r="1874" spans="4:12" x14ac:dyDescent="0.25">
      <c r="D1874" s="3">
        <v>2</v>
      </c>
      <c r="I1874">
        <f t="shared" si="118"/>
        <v>0.7510709186101856</v>
      </c>
      <c r="J1874">
        <f t="shared" si="116"/>
        <v>0.56410752478194803</v>
      </c>
      <c r="K1874">
        <f t="shared" si="119"/>
        <v>0.42368475683289575</v>
      </c>
      <c r="L1874">
        <f t="shared" si="117"/>
        <v>0.31821729951561611</v>
      </c>
    </row>
    <row r="1875" spans="4:12" x14ac:dyDescent="0.25">
      <c r="D1875" s="2">
        <v>2</v>
      </c>
      <c r="I1875">
        <f t="shared" si="118"/>
        <v>0.7510709186101856</v>
      </c>
      <c r="J1875">
        <f t="shared" si="116"/>
        <v>0.56410752478194803</v>
      </c>
      <c r="K1875">
        <f t="shared" si="119"/>
        <v>0.42368475683289575</v>
      </c>
      <c r="L1875">
        <f t="shared" si="117"/>
        <v>0.31821729951561611</v>
      </c>
    </row>
    <row r="1876" spans="4:12" x14ac:dyDescent="0.25">
      <c r="D1876" s="2">
        <v>2</v>
      </c>
      <c r="I1876">
        <f t="shared" si="118"/>
        <v>0.7510709186101856</v>
      </c>
      <c r="J1876">
        <f t="shared" si="116"/>
        <v>0.56410752478194803</v>
      </c>
      <c r="K1876">
        <f t="shared" si="119"/>
        <v>0.42368475683289575</v>
      </c>
      <c r="L1876">
        <f t="shared" si="117"/>
        <v>0.31821729951561611</v>
      </c>
    </row>
    <row r="1877" spans="4:12" x14ac:dyDescent="0.25">
      <c r="D1877" s="2">
        <v>2</v>
      </c>
      <c r="I1877">
        <f t="shared" si="118"/>
        <v>0.7510709186101856</v>
      </c>
      <c r="J1877">
        <f t="shared" si="116"/>
        <v>0.56410752478194803</v>
      </c>
      <c r="K1877">
        <f t="shared" si="119"/>
        <v>0.42368475683289575</v>
      </c>
      <c r="L1877">
        <f t="shared" si="117"/>
        <v>0.31821729951561611</v>
      </c>
    </row>
    <row r="1878" spans="4:12" x14ac:dyDescent="0.25">
      <c r="D1878" s="3">
        <v>2</v>
      </c>
      <c r="I1878">
        <f t="shared" si="118"/>
        <v>0.7510709186101856</v>
      </c>
      <c r="J1878">
        <f t="shared" si="116"/>
        <v>0.56410752478194803</v>
      </c>
      <c r="K1878">
        <f t="shared" si="119"/>
        <v>0.42368475683289575</v>
      </c>
      <c r="L1878">
        <f t="shared" si="117"/>
        <v>0.31821729951561611</v>
      </c>
    </row>
    <row r="1879" spans="4:12" x14ac:dyDescent="0.25">
      <c r="D1879" s="2">
        <v>2</v>
      </c>
      <c r="I1879">
        <f t="shared" si="118"/>
        <v>0.7510709186101856</v>
      </c>
      <c r="J1879">
        <f t="shared" si="116"/>
        <v>0.56410752478194803</v>
      </c>
      <c r="K1879">
        <f t="shared" si="119"/>
        <v>0.42368475683289575</v>
      </c>
      <c r="L1879">
        <f t="shared" si="117"/>
        <v>0.31821729951561611</v>
      </c>
    </row>
    <row r="1880" spans="4:12" x14ac:dyDescent="0.25">
      <c r="D1880" s="3">
        <v>2</v>
      </c>
      <c r="I1880">
        <f t="shared" si="118"/>
        <v>0.7510709186101856</v>
      </c>
      <c r="J1880">
        <f t="shared" si="116"/>
        <v>0.56410752478194803</v>
      </c>
      <c r="K1880">
        <f t="shared" si="119"/>
        <v>0.42368475683289575</v>
      </c>
      <c r="L1880">
        <f t="shared" si="117"/>
        <v>0.31821729951561611</v>
      </c>
    </row>
    <row r="1881" spans="4:12" x14ac:dyDescent="0.25">
      <c r="D1881" s="2">
        <v>2</v>
      </c>
      <c r="I1881">
        <f t="shared" si="118"/>
        <v>0.7510709186101856</v>
      </c>
      <c r="J1881">
        <f t="shared" si="116"/>
        <v>0.56410752478194803</v>
      </c>
      <c r="K1881">
        <f t="shared" si="119"/>
        <v>0.42368475683289575</v>
      </c>
      <c r="L1881">
        <f t="shared" si="117"/>
        <v>0.31821729951561611</v>
      </c>
    </row>
    <row r="1882" spans="4:12" x14ac:dyDescent="0.25">
      <c r="D1882" s="3">
        <v>2</v>
      </c>
      <c r="I1882">
        <f t="shared" si="118"/>
        <v>0.7510709186101856</v>
      </c>
      <c r="J1882">
        <f t="shared" si="116"/>
        <v>0.56410752478194803</v>
      </c>
      <c r="K1882">
        <f t="shared" si="119"/>
        <v>0.42368475683289575</v>
      </c>
      <c r="L1882">
        <f t="shared" si="117"/>
        <v>0.31821729951561611</v>
      </c>
    </row>
    <row r="1883" spans="4:12" x14ac:dyDescent="0.25">
      <c r="D1883" s="2">
        <v>2</v>
      </c>
      <c r="I1883">
        <f t="shared" si="118"/>
        <v>0.7510709186101856</v>
      </c>
      <c r="J1883">
        <f t="shared" si="116"/>
        <v>0.56410752478194803</v>
      </c>
      <c r="K1883">
        <f t="shared" si="119"/>
        <v>0.42368475683289575</v>
      </c>
      <c r="L1883">
        <f t="shared" si="117"/>
        <v>0.31821729951561611</v>
      </c>
    </row>
    <row r="1884" spans="4:12" x14ac:dyDescent="0.25">
      <c r="D1884" s="3">
        <v>2</v>
      </c>
      <c r="I1884">
        <f t="shared" si="118"/>
        <v>0.7510709186101856</v>
      </c>
      <c r="J1884">
        <f t="shared" si="116"/>
        <v>0.56410752478194803</v>
      </c>
      <c r="K1884">
        <f t="shared" si="119"/>
        <v>0.42368475683289575</v>
      </c>
      <c r="L1884">
        <f t="shared" si="117"/>
        <v>0.31821729951561611</v>
      </c>
    </row>
    <row r="1885" spans="4:12" x14ac:dyDescent="0.25">
      <c r="D1885" s="2">
        <v>2</v>
      </c>
      <c r="I1885">
        <f t="shared" si="118"/>
        <v>0.7510709186101856</v>
      </c>
      <c r="J1885">
        <f t="shared" si="116"/>
        <v>0.56410752478194803</v>
      </c>
      <c r="K1885">
        <f t="shared" si="119"/>
        <v>0.42368475683289575</v>
      </c>
      <c r="L1885">
        <f t="shared" si="117"/>
        <v>0.31821729951561611</v>
      </c>
    </row>
    <row r="1886" spans="4:12" x14ac:dyDescent="0.25">
      <c r="D1886" s="3">
        <v>2</v>
      </c>
      <c r="I1886">
        <f t="shared" si="118"/>
        <v>0.7510709186101856</v>
      </c>
      <c r="J1886">
        <f t="shared" si="116"/>
        <v>0.56410752478194803</v>
      </c>
      <c r="K1886">
        <f t="shared" si="119"/>
        <v>0.42368475683289575</v>
      </c>
      <c r="L1886">
        <f t="shared" si="117"/>
        <v>0.31821729951561611</v>
      </c>
    </row>
    <row r="1887" spans="4:12" x14ac:dyDescent="0.25">
      <c r="D1887" s="2">
        <v>2</v>
      </c>
      <c r="I1887">
        <f t="shared" si="118"/>
        <v>0.7510709186101856</v>
      </c>
      <c r="J1887">
        <f t="shared" si="116"/>
        <v>0.56410752478194803</v>
      </c>
      <c r="K1887">
        <f t="shared" si="119"/>
        <v>0.42368475683289575</v>
      </c>
      <c r="L1887">
        <f t="shared" si="117"/>
        <v>0.31821729951561611</v>
      </c>
    </row>
    <row r="1888" spans="4:12" x14ac:dyDescent="0.25">
      <c r="D1888" s="3">
        <v>2</v>
      </c>
      <c r="I1888">
        <f t="shared" si="118"/>
        <v>0.7510709186101856</v>
      </c>
      <c r="J1888">
        <f t="shared" si="116"/>
        <v>0.56410752478194803</v>
      </c>
      <c r="K1888">
        <f t="shared" si="119"/>
        <v>0.42368475683289575</v>
      </c>
      <c r="L1888">
        <f t="shared" si="117"/>
        <v>0.31821729951561611</v>
      </c>
    </row>
    <row r="1889" spans="4:12" x14ac:dyDescent="0.25">
      <c r="D1889" s="3">
        <v>2</v>
      </c>
      <c r="I1889">
        <f t="shared" si="118"/>
        <v>0.7510709186101856</v>
      </c>
      <c r="J1889">
        <f t="shared" si="116"/>
        <v>0.56410752478194803</v>
      </c>
      <c r="K1889">
        <f t="shared" si="119"/>
        <v>0.42368475683289575</v>
      </c>
      <c r="L1889">
        <f t="shared" si="117"/>
        <v>0.31821729951561611</v>
      </c>
    </row>
    <row r="1890" spans="4:12" x14ac:dyDescent="0.25">
      <c r="D1890" s="2">
        <v>2</v>
      </c>
      <c r="I1890">
        <f t="shared" si="118"/>
        <v>0.7510709186101856</v>
      </c>
      <c r="J1890">
        <f t="shared" si="116"/>
        <v>0.56410752478194803</v>
      </c>
      <c r="K1890">
        <f t="shared" si="119"/>
        <v>0.42368475683289575</v>
      </c>
      <c r="L1890">
        <f t="shared" si="117"/>
        <v>0.31821729951561611</v>
      </c>
    </row>
    <row r="1891" spans="4:12" x14ac:dyDescent="0.25">
      <c r="D1891" s="3">
        <v>2</v>
      </c>
      <c r="I1891">
        <f t="shared" si="118"/>
        <v>0.7510709186101856</v>
      </c>
      <c r="J1891">
        <f t="shared" si="116"/>
        <v>0.56410752478194803</v>
      </c>
      <c r="K1891">
        <f t="shared" si="119"/>
        <v>0.42368475683289575</v>
      </c>
      <c r="L1891">
        <f t="shared" si="117"/>
        <v>0.31821729951561611</v>
      </c>
    </row>
    <row r="1892" spans="4:12" x14ac:dyDescent="0.25">
      <c r="D1892" s="2">
        <v>2</v>
      </c>
      <c r="I1892">
        <f t="shared" si="118"/>
        <v>0.7510709186101856</v>
      </c>
      <c r="J1892">
        <f t="shared" si="116"/>
        <v>0.56410752478194803</v>
      </c>
      <c r="K1892">
        <f t="shared" si="119"/>
        <v>0.42368475683289575</v>
      </c>
      <c r="L1892">
        <f t="shared" si="117"/>
        <v>0.31821729951561611</v>
      </c>
    </row>
    <row r="1893" spans="4:12" x14ac:dyDescent="0.25">
      <c r="D1893" s="3">
        <v>2</v>
      </c>
      <c r="I1893">
        <f t="shared" si="118"/>
        <v>0.7510709186101856</v>
      </c>
      <c r="J1893">
        <f t="shared" si="116"/>
        <v>0.56410752478194803</v>
      </c>
      <c r="K1893">
        <f t="shared" si="119"/>
        <v>0.42368475683289575</v>
      </c>
      <c r="L1893">
        <f t="shared" si="117"/>
        <v>0.31821729951561611</v>
      </c>
    </row>
    <row r="1894" spans="4:12" x14ac:dyDescent="0.25">
      <c r="D1894" s="2">
        <v>2</v>
      </c>
      <c r="I1894">
        <f t="shared" si="118"/>
        <v>0.7510709186101856</v>
      </c>
      <c r="J1894">
        <f t="shared" si="116"/>
        <v>0.56410752478194803</v>
      </c>
      <c r="K1894">
        <f t="shared" si="119"/>
        <v>0.42368475683289575</v>
      </c>
      <c r="L1894">
        <f t="shared" si="117"/>
        <v>0.31821729951561611</v>
      </c>
    </row>
    <row r="1895" spans="4:12" x14ac:dyDescent="0.25">
      <c r="D1895" s="3">
        <v>2</v>
      </c>
      <c r="I1895">
        <f t="shared" si="118"/>
        <v>0.7510709186101856</v>
      </c>
      <c r="J1895">
        <f t="shared" si="116"/>
        <v>0.56410752478194803</v>
      </c>
      <c r="K1895">
        <f t="shared" si="119"/>
        <v>0.42368475683289575</v>
      </c>
      <c r="L1895">
        <f t="shared" si="117"/>
        <v>0.31821729951561611</v>
      </c>
    </row>
    <row r="1896" spans="4:12" x14ac:dyDescent="0.25">
      <c r="D1896" s="2">
        <v>2</v>
      </c>
      <c r="I1896">
        <f t="shared" si="118"/>
        <v>0.7510709186101856</v>
      </c>
      <c r="J1896">
        <f t="shared" si="116"/>
        <v>0.56410752478194803</v>
      </c>
      <c r="K1896">
        <f t="shared" si="119"/>
        <v>0.42368475683289575</v>
      </c>
      <c r="L1896">
        <f t="shared" si="117"/>
        <v>0.31821729951561611</v>
      </c>
    </row>
    <row r="1897" spans="4:12" x14ac:dyDescent="0.25">
      <c r="D1897" s="2">
        <v>2</v>
      </c>
      <c r="I1897">
        <f t="shared" si="118"/>
        <v>0.7510709186101856</v>
      </c>
      <c r="J1897">
        <f t="shared" si="116"/>
        <v>0.56410752478194803</v>
      </c>
      <c r="K1897">
        <f t="shared" si="119"/>
        <v>0.42368475683289575</v>
      </c>
      <c r="L1897">
        <f t="shared" si="117"/>
        <v>0.31821729951561611</v>
      </c>
    </row>
    <row r="1898" spans="4:12" x14ac:dyDescent="0.25">
      <c r="D1898" s="2">
        <v>2</v>
      </c>
      <c r="I1898">
        <f t="shared" si="118"/>
        <v>0.7510709186101856</v>
      </c>
      <c r="J1898">
        <f t="shared" si="116"/>
        <v>0.56410752478194803</v>
      </c>
      <c r="K1898">
        <f t="shared" si="119"/>
        <v>0.42368475683289575</v>
      </c>
      <c r="L1898">
        <f t="shared" si="117"/>
        <v>0.31821729951561611</v>
      </c>
    </row>
    <row r="1899" spans="4:12" x14ac:dyDescent="0.25">
      <c r="D1899" s="3">
        <v>2</v>
      </c>
      <c r="I1899">
        <f t="shared" si="118"/>
        <v>0.7510709186101856</v>
      </c>
      <c r="J1899">
        <f t="shared" si="116"/>
        <v>0.56410752478194803</v>
      </c>
      <c r="K1899">
        <f t="shared" si="119"/>
        <v>0.42368475683289575</v>
      </c>
      <c r="L1899">
        <f t="shared" si="117"/>
        <v>0.31821729951561611</v>
      </c>
    </row>
    <row r="1900" spans="4:12" x14ac:dyDescent="0.25">
      <c r="D1900" s="2">
        <v>2</v>
      </c>
      <c r="I1900">
        <f t="shared" si="118"/>
        <v>0.7510709186101856</v>
      </c>
      <c r="J1900">
        <f t="shared" si="116"/>
        <v>0.56410752478194803</v>
      </c>
      <c r="K1900">
        <f t="shared" si="119"/>
        <v>0.42368475683289575</v>
      </c>
      <c r="L1900">
        <f t="shared" si="117"/>
        <v>0.31821729951561611</v>
      </c>
    </row>
    <row r="1901" spans="4:12" x14ac:dyDescent="0.25">
      <c r="D1901" s="3">
        <v>2</v>
      </c>
      <c r="I1901">
        <f t="shared" si="118"/>
        <v>0.7510709186101856</v>
      </c>
      <c r="J1901">
        <f t="shared" si="116"/>
        <v>0.56410752478194803</v>
      </c>
      <c r="K1901">
        <f t="shared" si="119"/>
        <v>0.42368475683289575</v>
      </c>
      <c r="L1901">
        <f t="shared" si="117"/>
        <v>0.31821729951561611</v>
      </c>
    </row>
    <row r="1902" spans="4:12" x14ac:dyDescent="0.25">
      <c r="D1902" s="2">
        <v>2</v>
      </c>
      <c r="I1902">
        <f t="shared" si="118"/>
        <v>0.7510709186101856</v>
      </c>
      <c r="J1902">
        <f t="shared" si="116"/>
        <v>0.56410752478194803</v>
      </c>
      <c r="K1902">
        <f t="shared" si="119"/>
        <v>0.42368475683289575</v>
      </c>
      <c r="L1902">
        <f t="shared" si="117"/>
        <v>0.31821729951561611</v>
      </c>
    </row>
    <row r="1903" spans="4:12" x14ac:dyDescent="0.25">
      <c r="D1903" s="3">
        <v>2</v>
      </c>
      <c r="I1903">
        <f t="shared" si="118"/>
        <v>0.7510709186101856</v>
      </c>
      <c r="J1903">
        <f t="shared" si="116"/>
        <v>0.56410752478194803</v>
      </c>
      <c r="K1903">
        <f t="shared" si="119"/>
        <v>0.42368475683289575</v>
      </c>
      <c r="L1903">
        <f t="shared" si="117"/>
        <v>0.31821729951561611</v>
      </c>
    </row>
    <row r="1904" spans="4:12" x14ac:dyDescent="0.25">
      <c r="D1904" s="2">
        <v>2</v>
      </c>
      <c r="I1904">
        <f t="shared" si="118"/>
        <v>0.7510709186101856</v>
      </c>
      <c r="J1904">
        <f t="shared" si="116"/>
        <v>0.56410752478194803</v>
      </c>
      <c r="K1904">
        <f t="shared" si="119"/>
        <v>0.42368475683289575</v>
      </c>
      <c r="L1904">
        <f t="shared" si="117"/>
        <v>0.31821729951561611</v>
      </c>
    </row>
    <row r="1905" spans="4:12" x14ac:dyDescent="0.25">
      <c r="D1905" s="3">
        <v>2</v>
      </c>
      <c r="I1905">
        <f t="shared" si="118"/>
        <v>0.7510709186101856</v>
      </c>
      <c r="J1905">
        <f t="shared" si="116"/>
        <v>0.56410752478194803</v>
      </c>
      <c r="K1905">
        <f t="shared" si="119"/>
        <v>0.42368475683289575</v>
      </c>
      <c r="L1905">
        <f t="shared" si="117"/>
        <v>0.31821729951561611</v>
      </c>
    </row>
    <row r="1906" spans="4:12" x14ac:dyDescent="0.25">
      <c r="D1906" s="2">
        <v>2</v>
      </c>
      <c r="I1906">
        <f t="shared" si="118"/>
        <v>0.7510709186101856</v>
      </c>
      <c r="J1906">
        <f t="shared" si="116"/>
        <v>0.56410752478194803</v>
      </c>
      <c r="K1906">
        <f t="shared" si="119"/>
        <v>0.42368475683289575</v>
      </c>
      <c r="L1906">
        <f t="shared" si="117"/>
        <v>0.31821729951561611</v>
      </c>
    </row>
    <row r="1907" spans="4:12" x14ac:dyDescent="0.25">
      <c r="D1907" s="3">
        <v>2</v>
      </c>
      <c r="I1907">
        <f t="shared" si="118"/>
        <v>0.7510709186101856</v>
      </c>
      <c r="J1907">
        <f t="shared" si="116"/>
        <v>0.56410752478194803</v>
      </c>
      <c r="K1907">
        <f t="shared" si="119"/>
        <v>0.42368475683289575</v>
      </c>
      <c r="L1907">
        <f t="shared" si="117"/>
        <v>0.31821729951561611</v>
      </c>
    </row>
    <row r="1908" spans="4:12" x14ac:dyDescent="0.25">
      <c r="D1908" s="2">
        <v>2</v>
      </c>
      <c r="I1908">
        <f t="shared" si="118"/>
        <v>0.7510709186101856</v>
      </c>
      <c r="J1908">
        <f t="shared" si="116"/>
        <v>0.56410752478194803</v>
      </c>
      <c r="K1908">
        <f t="shared" si="119"/>
        <v>0.42368475683289575</v>
      </c>
      <c r="L1908">
        <f t="shared" si="117"/>
        <v>0.31821729951561611</v>
      </c>
    </row>
    <row r="1909" spans="4:12" x14ac:dyDescent="0.25">
      <c r="D1909" s="2">
        <v>2</v>
      </c>
      <c r="I1909">
        <f t="shared" si="118"/>
        <v>0.7510709186101856</v>
      </c>
      <c r="J1909">
        <f t="shared" si="116"/>
        <v>0.56410752478194803</v>
      </c>
      <c r="K1909">
        <f t="shared" si="119"/>
        <v>0.42368475683289575</v>
      </c>
      <c r="L1909">
        <f t="shared" si="117"/>
        <v>0.31821729951561611</v>
      </c>
    </row>
    <row r="1910" spans="4:12" x14ac:dyDescent="0.25">
      <c r="D1910" s="3">
        <v>2</v>
      </c>
      <c r="I1910">
        <f t="shared" si="118"/>
        <v>0.7510709186101856</v>
      </c>
      <c r="J1910">
        <f t="shared" si="116"/>
        <v>0.56410752478194803</v>
      </c>
      <c r="K1910">
        <f t="shared" si="119"/>
        <v>0.42368475683289575</v>
      </c>
      <c r="L1910">
        <f t="shared" si="117"/>
        <v>0.31821729951561611</v>
      </c>
    </row>
    <row r="1911" spans="4:12" x14ac:dyDescent="0.25">
      <c r="D1911" s="2">
        <v>2</v>
      </c>
      <c r="I1911">
        <f t="shared" si="118"/>
        <v>0.7510709186101856</v>
      </c>
      <c r="J1911">
        <f t="shared" si="116"/>
        <v>0.56410752478194803</v>
      </c>
      <c r="K1911">
        <f t="shared" si="119"/>
        <v>0.42368475683289575</v>
      </c>
      <c r="L1911">
        <f t="shared" si="117"/>
        <v>0.31821729951561611</v>
      </c>
    </row>
    <row r="1912" spans="4:12" x14ac:dyDescent="0.25">
      <c r="D1912" s="3">
        <v>2</v>
      </c>
      <c r="I1912">
        <f t="shared" si="118"/>
        <v>0.7510709186101856</v>
      </c>
      <c r="J1912">
        <f t="shared" si="116"/>
        <v>0.56410752478194803</v>
      </c>
      <c r="K1912">
        <f t="shared" si="119"/>
        <v>0.42368475683289575</v>
      </c>
      <c r="L1912">
        <f t="shared" si="117"/>
        <v>0.31821729951561611</v>
      </c>
    </row>
    <row r="1913" spans="4:12" x14ac:dyDescent="0.25">
      <c r="D1913" s="3">
        <v>2</v>
      </c>
      <c r="I1913">
        <f t="shared" si="118"/>
        <v>0.7510709186101856</v>
      </c>
      <c r="J1913">
        <f t="shared" si="116"/>
        <v>0.56410752478194803</v>
      </c>
      <c r="K1913">
        <f t="shared" si="119"/>
        <v>0.42368475683289575</v>
      </c>
      <c r="L1913">
        <f t="shared" si="117"/>
        <v>0.31821729951561611</v>
      </c>
    </row>
    <row r="1914" spans="4:12" x14ac:dyDescent="0.25">
      <c r="D1914" s="2">
        <v>2</v>
      </c>
      <c r="I1914">
        <f t="shared" si="118"/>
        <v>0.7510709186101856</v>
      </c>
      <c r="J1914">
        <f t="shared" si="116"/>
        <v>0.56410752478194803</v>
      </c>
      <c r="K1914">
        <f t="shared" si="119"/>
        <v>0.42368475683289575</v>
      </c>
      <c r="L1914">
        <f t="shared" si="117"/>
        <v>0.31821729951561611</v>
      </c>
    </row>
    <row r="1915" spans="4:12" x14ac:dyDescent="0.25">
      <c r="D1915" s="3">
        <v>2</v>
      </c>
      <c r="I1915">
        <f t="shared" si="118"/>
        <v>0.7510709186101856</v>
      </c>
      <c r="J1915">
        <f t="shared" si="116"/>
        <v>0.56410752478194803</v>
      </c>
      <c r="K1915">
        <f t="shared" si="119"/>
        <v>0.42368475683289575</v>
      </c>
      <c r="L1915">
        <f t="shared" si="117"/>
        <v>0.31821729951561611</v>
      </c>
    </row>
    <row r="1916" spans="4:12" x14ac:dyDescent="0.25">
      <c r="D1916" s="3">
        <v>2</v>
      </c>
      <c r="I1916">
        <f t="shared" si="118"/>
        <v>0.7510709186101856</v>
      </c>
      <c r="J1916">
        <f t="shared" si="116"/>
        <v>0.56410752478194803</v>
      </c>
      <c r="K1916">
        <f t="shared" si="119"/>
        <v>0.42368475683289575</v>
      </c>
      <c r="L1916">
        <f t="shared" si="117"/>
        <v>0.31821729951561611</v>
      </c>
    </row>
    <row r="1917" spans="4:12" x14ac:dyDescent="0.25">
      <c r="D1917" s="2">
        <v>2</v>
      </c>
      <c r="I1917">
        <f t="shared" si="118"/>
        <v>0.7510709186101856</v>
      </c>
      <c r="J1917">
        <f t="shared" si="116"/>
        <v>0.56410752478194803</v>
      </c>
      <c r="K1917">
        <f t="shared" si="119"/>
        <v>0.42368475683289575</v>
      </c>
      <c r="L1917">
        <f t="shared" si="117"/>
        <v>0.31821729951561611</v>
      </c>
    </row>
    <row r="1918" spans="4:12" x14ac:dyDescent="0.25">
      <c r="D1918" s="2">
        <v>2</v>
      </c>
      <c r="I1918">
        <f t="shared" si="118"/>
        <v>0.7510709186101856</v>
      </c>
      <c r="J1918">
        <f t="shared" si="116"/>
        <v>0.56410752478194803</v>
      </c>
      <c r="K1918">
        <f t="shared" si="119"/>
        <v>0.42368475683289575</v>
      </c>
      <c r="L1918">
        <f t="shared" si="117"/>
        <v>0.31821729951561611</v>
      </c>
    </row>
    <row r="1919" spans="4:12" x14ac:dyDescent="0.25">
      <c r="D1919" s="3">
        <v>2</v>
      </c>
      <c r="I1919">
        <f t="shared" si="118"/>
        <v>0.7510709186101856</v>
      </c>
      <c r="J1919">
        <f t="shared" si="116"/>
        <v>0.56410752478194803</v>
      </c>
      <c r="K1919">
        <f t="shared" si="119"/>
        <v>0.42368475683289575</v>
      </c>
      <c r="L1919">
        <f t="shared" si="117"/>
        <v>0.31821729951561611</v>
      </c>
    </row>
    <row r="1920" spans="4:12" x14ac:dyDescent="0.25">
      <c r="D1920" s="2">
        <v>2</v>
      </c>
      <c r="I1920">
        <f t="shared" si="118"/>
        <v>0.7510709186101856</v>
      </c>
      <c r="J1920">
        <f t="shared" si="116"/>
        <v>0.56410752478194803</v>
      </c>
      <c r="K1920">
        <f t="shared" si="119"/>
        <v>0.42368475683289575</v>
      </c>
      <c r="L1920">
        <f t="shared" si="117"/>
        <v>0.31821729951561611</v>
      </c>
    </row>
    <row r="1921" spans="4:12" x14ac:dyDescent="0.25">
      <c r="D1921" s="3">
        <v>2</v>
      </c>
      <c r="I1921">
        <f t="shared" si="118"/>
        <v>0.7510709186101856</v>
      </c>
      <c r="J1921">
        <f t="shared" si="116"/>
        <v>0.56410752478194803</v>
      </c>
      <c r="K1921">
        <f t="shared" si="119"/>
        <v>0.42368475683289575</v>
      </c>
      <c r="L1921">
        <f t="shared" si="117"/>
        <v>0.31821729951561611</v>
      </c>
    </row>
    <row r="1922" spans="4:12" x14ac:dyDescent="0.25">
      <c r="D1922" s="3">
        <v>2</v>
      </c>
      <c r="I1922">
        <f t="shared" si="118"/>
        <v>0.7510709186101856</v>
      </c>
      <c r="J1922">
        <f t="shared" si="116"/>
        <v>0.56410752478194803</v>
      </c>
      <c r="K1922">
        <f t="shared" si="119"/>
        <v>0.42368475683289575</v>
      </c>
      <c r="L1922">
        <f t="shared" si="117"/>
        <v>0.31821729951561611</v>
      </c>
    </row>
    <row r="1923" spans="4:12" x14ac:dyDescent="0.25">
      <c r="D1923" s="2">
        <v>2</v>
      </c>
      <c r="I1923">
        <f t="shared" si="118"/>
        <v>0.7510709186101856</v>
      </c>
      <c r="J1923">
        <f t="shared" si="116"/>
        <v>0.56410752478194803</v>
      </c>
      <c r="K1923">
        <f t="shared" si="119"/>
        <v>0.42368475683289575</v>
      </c>
      <c r="L1923">
        <f t="shared" si="117"/>
        <v>0.31821729951561611</v>
      </c>
    </row>
    <row r="1924" spans="4:12" x14ac:dyDescent="0.25">
      <c r="D1924" s="2">
        <v>2</v>
      </c>
      <c r="I1924">
        <f t="shared" si="118"/>
        <v>0.7510709186101856</v>
      </c>
      <c r="J1924">
        <f t="shared" ref="J1924:J1987" si="120">I1924^2</f>
        <v>0.56410752478194803</v>
      </c>
      <c r="K1924">
        <f t="shared" si="119"/>
        <v>0.42368475683289575</v>
      </c>
      <c r="L1924">
        <f t="shared" ref="L1924:L1987" si="121">I1924^4</f>
        <v>0.31821729951561611</v>
      </c>
    </row>
    <row r="1925" spans="4:12" x14ac:dyDescent="0.25">
      <c r="D1925" s="3">
        <v>2</v>
      </c>
      <c r="I1925">
        <f t="shared" ref="I1925:I1988" si="122">D1925-G$3</f>
        <v>0.7510709186101856</v>
      </c>
      <c r="J1925">
        <f t="shared" si="120"/>
        <v>0.56410752478194803</v>
      </c>
      <c r="K1925">
        <f t="shared" ref="K1925:K1988" si="123">I1925^3</f>
        <v>0.42368475683289575</v>
      </c>
      <c r="L1925">
        <f t="shared" si="121"/>
        <v>0.31821729951561611</v>
      </c>
    </row>
    <row r="1926" spans="4:12" x14ac:dyDescent="0.25">
      <c r="D1926" s="2">
        <v>2</v>
      </c>
      <c r="I1926">
        <f t="shared" si="122"/>
        <v>0.7510709186101856</v>
      </c>
      <c r="J1926">
        <f t="shared" si="120"/>
        <v>0.56410752478194803</v>
      </c>
      <c r="K1926">
        <f t="shared" si="123"/>
        <v>0.42368475683289575</v>
      </c>
      <c r="L1926">
        <f t="shared" si="121"/>
        <v>0.31821729951561611</v>
      </c>
    </row>
    <row r="1927" spans="4:12" x14ac:dyDescent="0.25">
      <c r="D1927" s="2">
        <v>2</v>
      </c>
      <c r="I1927">
        <f t="shared" si="122"/>
        <v>0.7510709186101856</v>
      </c>
      <c r="J1927">
        <f t="shared" si="120"/>
        <v>0.56410752478194803</v>
      </c>
      <c r="K1927">
        <f t="shared" si="123"/>
        <v>0.42368475683289575</v>
      </c>
      <c r="L1927">
        <f t="shared" si="121"/>
        <v>0.31821729951561611</v>
      </c>
    </row>
    <row r="1928" spans="4:12" x14ac:dyDescent="0.25">
      <c r="D1928" s="3">
        <v>2</v>
      </c>
      <c r="I1928">
        <f t="shared" si="122"/>
        <v>0.7510709186101856</v>
      </c>
      <c r="J1928">
        <f t="shared" si="120"/>
        <v>0.56410752478194803</v>
      </c>
      <c r="K1928">
        <f t="shared" si="123"/>
        <v>0.42368475683289575</v>
      </c>
      <c r="L1928">
        <f t="shared" si="121"/>
        <v>0.31821729951561611</v>
      </c>
    </row>
    <row r="1929" spans="4:12" x14ac:dyDescent="0.25">
      <c r="D1929" s="3">
        <v>2</v>
      </c>
      <c r="I1929">
        <f t="shared" si="122"/>
        <v>0.7510709186101856</v>
      </c>
      <c r="J1929">
        <f t="shared" si="120"/>
        <v>0.56410752478194803</v>
      </c>
      <c r="K1929">
        <f t="shared" si="123"/>
        <v>0.42368475683289575</v>
      </c>
      <c r="L1929">
        <f t="shared" si="121"/>
        <v>0.31821729951561611</v>
      </c>
    </row>
    <row r="1930" spans="4:12" x14ac:dyDescent="0.25">
      <c r="D1930" s="2">
        <v>2</v>
      </c>
      <c r="I1930">
        <f t="shared" si="122"/>
        <v>0.7510709186101856</v>
      </c>
      <c r="J1930">
        <f t="shared" si="120"/>
        <v>0.56410752478194803</v>
      </c>
      <c r="K1930">
        <f t="shared" si="123"/>
        <v>0.42368475683289575</v>
      </c>
      <c r="L1930">
        <f t="shared" si="121"/>
        <v>0.31821729951561611</v>
      </c>
    </row>
    <row r="1931" spans="4:12" x14ac:dyDescent="0.25">
      <c r="D1931" s="3">
        <v>2</v>
      </c>
      <c r="I1931">
        <f t="shared" si="122"/>
        <v>0.7510709186101856</v>
      </c>
      <c r="J1931">
        <f t="shared" si="120"/>
        <v>0.56410752478194803</v>
      </c>
      <c r="K1931">
        <f t="shared" si="123"/>
        <v>0.42368475683289575</v>
      </c>
      <c r="L1931">
        <f t="shared" si="121"/>
        <v>0.31821729951561611</v>
      </c>
    </row>
    <row r="1932" spans="4:12" x14ac:dyDescent="0.25">
      <c r="D1932" s="3">
        <v>2</v>
      </c>
      <c r="I1932">
        <f t="shared" si="122"/>
        <v>0.7510709186101856</v>
      </c>
      <c r="J1932">
        <f t="shared" si="120"/>
        <v>0.56410752478194803</v>
      </c>
      <c r="K1932">
        <f t="shared" si="123"/>
        <v>0.42368475683289575</v>
      </c>
      <c r="L1932">
        <f t="shared" si="121"/>
        <v>0.31821729951561611</v>
      </c>
    </row>
    <row r="1933" spans="4:12" x14ac:dyDescent="0.25">
      <c r="D1933" s="3">
        <v>2</v>
      </c>
      <c r="I1933">
        <f t="shared" si="122"/>
        <v>0.7510709186101856</v>
      </c>
      <c r="J1933">
        <f t="shared" si="120"/>
        <v>0.56410752478194803</v>
      </c>
      <c r="K1933">
        <f t="shared" si="123"/>
        <v>0.42368475683289575</v>
      </c>
      <c r="L1933">
        <f t="shared" si="121"/>
        <v>0.31821729951561611</v>
      </c>
    </row>
    <row r="1934" spans="4:12" x14ac:dyDescent="0.25">
      <c r="D1934" s="3">
        <v>2</v>
      </c>
      <c r="I1934">
        <f t="shared" si="122"/>
        <v>0.7510709186101856</v>
      </c>
      <c r="J1934">
        <f t="shared" si="120"/>
        <v>0.56410752478194803</v>
      </c>
      <c r="K1934">
        <f t="shared" si="123"/>
        <v>0.42368475683289575</v>
      </c>
      <c r="L1934">
        <f t="shared" si="121"/>
        <v>0.31821729951561611</v>
      </c>
    </row>
    <row r="1935" spans="4:12" x14ac:dyDescent="0.25">
      <c r="D1935" s="3">
        <v>2</v>
      </c>
      <c r="I1935">
        <f t="shared" si="122"/>
        <v>0.7510709186101856</v>
      </c>
      <c r="J1935">
        <f t="shared" si="120"/>
        <v>0.56410752478194803</v>
      </c>
      <c r="K1935">
        <f t="shared" si="123"/>
        <v>0.42368475683289575</v>
      </c>
      <c r="L1935">
        <f t="shared" si="121"/>
        <v>0.31821729951561611</v>
      </c>
    </row>
    <row r="1936" spans="4:12" x14ac:dyDescent="0.25">
      <c r="D1936" s="2">
        <v>2</v>
      </c>
      <c r="I1936">
        <f t="shared" si="122"/>
        <v>0.7510709186101856</v>
      </c>
      <c r="J1936">
        <f t="shared" si="120"/>
        <v>0.56410752478194803</v>
      </c>
      <c r="K1936">
        <f t="shared" si="123"/>
        <v>0.42368475683289575</v>
      </c>
      <c r="L1936">
        <f t="shared" si="121"/>
        <v>0.31821729951561611</v>
      </c>
    </row>
    <row r="1937" spans="4:12" x14ac:dyDescent="0.25">
      <c r="D1937" s="3">
        <v>2</v>
      </c>
      <c r="I1937">
        <f t="shared" si="122"/>
        <v>0.7510709186101856</v>
      </c>
      <c r="J1937">
        <f t="shared" si="120"/>
        <v>0.56410752478194803</v>
      </c>
      <c r="K1937">
        <f t="shared" si="123"/>
        <v>0.42368475683289575</v>
      </c>
      <c r="L1937">
        <f t="shared" si="121"/>
        <v>0.31821729951561611</v>
      </c>
    </row>
    <row r="1938" spans="4:12" x14ac:dyDescent="0.25">
      <c r="D1938" s="2">
        <v>2</v>
      </c>
      <c r="I1938">
        <f t="shared" si="122"/>
        <v>0.7510709186101856</v>
      </c>
      <c r="J1938">
        <f t="shared" si="120"/>
        <v>0.56410752478194803</v>
      </c>
      <c r="K1938">
        <f t="shared" si="123"/>
        <v>0.42368475683289575</v>
      </c>
      <c r="L1938">
        <f t="shared" si="121"/>
        <v>0.31821729951561611</v>
      </c>
    </row>
    <row r="1939" spans="4:12" x14ac:dyDescent="0.25">
      <c r="D1939" s="2">
        <v>2</v>
      </c>
      <c r="I1939">
        <f t="shared" si="122"/>
        <v>0.7510709186101856</v>
      </c>
      <c r="J1939">
        <f t="shared" si="120"/>
        <v>0.56410752478194803</v>
      </c>
      <c r="K1939">
        <f t="shared" si="123"/>
        <v>0.42368475683289575</v>
      </c>
      <c r="L1939">
        <f t="shared" si="121"/>
        <v>0.31821729951561611</v>
      </c>
    </row>
    <row r="1940" spans="4:12" x14ac:dyDescent="0.25">
      <c r="D1940" s="3">
        <v>2</v>
      </c>
      <c r="I1940">
        <f t="shared" si="122"/>
        <v>0.7510709186101856</v>
      </c>
      <c r="J1940">
        <f t="shared" si="120"/>
        <v>0.56410752478194803</v>
      </c>
      <c r="K1940">
        <f t="shared" si="123"/>
        <v>0.42368475683289575</v>
      </c>
      <c r="L1940">
        <f t="shared" si="121"/>
        <v>0.31821729951561611</v>
      </c>
    </row>
    <row r="1941" spans="4:12" x14ac:dyDescent="0.25">
      <c r="D1941" s="3">
        <v>2</v>
      </c>
      <c r="I1941">
        <f t="shared" si="122"/>
        <v>0.7510709186101856</v>
      </c>
      <c r="J1941">
        <f t="shared" si="120"/>
        <v>0.56410752478194803</v>
      </c>
      <c r="K1941">
        <f t="shared" si="123"/>
        <v>0.42368475683289575</v>
      </c>
      <c r="L1941">
        <f t="shared" si="121"/>
        <v>0.31821729951561611</v>
      </c>
    </row>
    <row r="1942" spans="4:12" x14ac:dyDescent="0.25">
      <c r="D1942" s="2">
        <v>2</v>
      </c>
      <c r="I1942">
        <f t="shared" si="122"/>
        <v>0.7510709186101856</v>
      </c>
      <c r="J1942">
        <f t="shared" si="120"/>
        <v>0.56410752478194803</v>
      </c>
      <c r="K1942">
        <f t="shared" si="123"/>
        <v>0.42368475683289575</v>
      </c>
      <c r="L1942">
        <f t="shared" si="121"/>
        <v>0.31821729951561611</v>
      </c>
    </row>
    <row r="1943" spans="4:12" x14ac:dyDescent="0.25">
      <c r="D1943" s="3">
        <v>2</v>
      </c>
      <c r="I1943">
        <f t="shared" si="122"/>
        <v>0.7510709186101856</v>
      </c>
      <c r="J1943">
        <f t="shared" si="120"/>
        <v>0.56410752478194803</v>
      </c>
      <c r="K1943">
        <f t="shared" si="123"/>
        <v>0.42368475683289575</v>
      </c>
      <c r="L1943">
        <f t="shared" si="121"/>
        <v>0.31821729951561611</v>
      </c>
    </row>
    <row r="1944" spans="4:12" x14ac:dyDescent="0.25">
      <c r="D1944" s="2">
        <v>2</v>
      </c>
      <c r="I1944">
        <f t="shared" si="122"/>
        <v>0.7510709186101856</v>
      </c>
      <c r="J1944">
        <f t="shared" si="120"/>
        <v>0.56410752478194803</v>
      </c>
      <c r="K1944">
        <f t="shared" si="123"/>
        <v>0.42368475683289575</v>
      </c>
      <c r="L1944">
        <f t="shared" si="121"/>
        <v>0.31821729951561611</v>
      </c>
    </row>
    <row r="1945" spans="4:12" x14ac:dyDescent="0.25">
      <c r="D1945" s="2">
        <v>2</v>
      </c>
      <c r="I1945">
        <f t="shared" si="122"/>
        <v>0.7510709186101856</v>
      </c>
      <c r="J1945">
        <f t="shared" si="120"/>
        <v>0.56410752478194803</v>
      </c>
      <c r="K1945">
        <f t="shared" si="123"/>
        <v>0.42368475683289575</v>
      </c>
      <c r="L1945">
        <f t="shared" si="121"/>
        <v>0.31821729951561611</v>
      </c>
    </row>
    <row r="1946" spans="4:12" x14ac:dyDescent="0.25">
      <c r="D1946" s="3">
        <v>2</v>
      </c>
      <c r="I1946">
        <f t="shared" si="122"/>
        <v>0.7510709186101856</v>
      </c>
      <c r="J1946">
        <f t="shared" si="120"/>
        <v>0.56410752478194803</v>
      </c>
      <c r="K1946">
        <f t="shared" si="123"/>
        <v>0.42368475683289575</v>
      </c>
      <c r="L1946">
        <f t="shared" si="121"/>
        <v>0.31821729951561611</v>
      </c>
    </row>
    <row r="1947" spans="4:12" x14ac:dyDescent="0.25">
      <c r="D1947" s="2">
        <v>2</v>
      </c>
      <c r="I1947">
        <f t="shared" si="122"/>
        <v>0.7510709186101856</v>
      </c>
      <c r="J1947">
        <f t="shared" si="120"/>
        <v>0.56410752478194803</v>
      </c>
      <c r="K1947">
        <f t="shared" si="123"/>
        <v>0.42368475683289575</v>
      </c>
      <c r="L1947">
        <f t="shared" si="121"/>
        <v>0.31821729951561611</v>
      </c>
    </row>
    <row r="1948" spans="4:12" x14ac:dyDescent="0.25">
      <c r="D1948" s="3">
        <v>2</v>
      </c>
      <c r="I1948">
        <f t="shared" si="122"/>
        <v>0.7510709186101856</v>
      </c>
      <c r="J1948">
        <f t="shared" si="120"/>
        <v>0.56410752478194803</v>
      </c>
      <c r="K1948">
        <f t="shared" si="123"/>
        <v>0.42368475683289575</v>
      </c>
      <c r="L1948">
        <f t="shared" si="121"/>
        <v>0.31821729951561611</v>
      </c>
    </row>
    <row r="1949" spans="4:12" x14ac:dyDescent="0.25">
      <c r="D1949" s="3">
        <v>2</v>
      </c>
      <c r="I1949">
        <f t="shared" si="122"/>
        <v>0.7510709186101856</v>
      </c>
      <c r="J1949">
        <f t="shared" si="120"/>
        <v>0.56410752478194803</v>
      </c>
      <c r="K1949">
        <f t="shared" si="123"/>
        <v>0.42368475683289575</v>
      </c>
      <c r="L1949">
        <f t="shared" si="121"/>
        <v>0.31821729951561611</v>
      </c>
    </row>
    <row r="1950" spans="4:12" x14ac:dyDescent="0.25">
      <c r="D1950" s="2">
        <v>2</v>
      </c>
      <c r="I1950">
        <f t="shared" si="122"/>
        <v>0.7510709186101856</v>
      </c>
      <c r="J1950">
        <f t="shared" si="120"/>
        <v>0.56410752478194803</v>
      </c>
      <c r="K1950">
        <f t="shared" si="123"/>
        <v>0.42368475683289575</v>
      </c>
      <c r="L1950">
        <f t="shared" si="121"/>
        <v>0.31821729951561611</v>
      </c>
    </row>
    <row r="1951" spans="4:12" x14ac:dyDescent="0.25">
      <c r="D1951" s="3">
        <v>2</v>
      </c>
      <c r="I1951">
        <f t="shared" si="122"/>
        <v>0.7510709186101856</v>
      </c>
      <c r="J1951">
        <f t="shared" si="120"/>
        <v>0.56410752478194803</v>
      </c>
      <c r="K1951">
        <f t="shared" si="123"/>
        <v>0.42368475683289575</v>
      </c>
      <c r="L1951">
        <f t="shared" si="121"/>
        <v>0.31821729951561611</v>
      </c>
    </row>
    <row r="1952" spans="4:12" x14ac:dyDescent="0.25">
      <c r="D1952" s="2">
        <v>2</v>
      </c>
      <c r="I1952">
        <f t="shared" si="122"/>
        <v>0.7510709186101856</v>
      </c>
      <c r="J1952">
        <f t="shared" si="120"/>
        <v>0.56410752478194803</v>
      </c>
      <c r="K1952">
        <f t="shared" si="123"/>
        <v>0.42368475683289575</v>
      </c>
      <c r="L1952">
        <f t="shared" si="121"/>
        <v>0.31821729951561611</v>
      </c>
    </row>
    <row r="1953" spans="4:12" x14ac:dyDescent="0.25">
      <c r="D1953" s="3">
        <v>2</v>
      </c>
      <c r="I1953">
        <f t="shared" si="122"/>
        <v>0.7510709186101856</v>
      </c>
      <c r="J1953">
        <f t="shared" si="120"/>
        <v>0.56410752478194803</v>
      </c>
      <c r="K1953">
        <f t="shared" si="123"/>
        <v>0.42368475683289575</v>
      </c>
      <c r="L1953">
        <f t="shared" si="121"/>
        <v>0.31821729951561611</v>
      </c>
    </row>
    <row r="1954" spans="4:12" x14ac:dyDescent="0.25">
      <c r="D1954" s="3">
        <v>2</v>
      </c>
      <c r="I1954">
        <f t="shared" si="122"/>
        <v>0.7510709186101856</v>
      </c>
      <c r="J1954">
        <f t="shared" si="120"/>
        <v>0.56410752478194803</v>
      </c>
      <c r="K1954">
        <f t="shared" si="123"/>
        <v>0.42368475683289575</v>
      </c>
      <c r="L1954">
        <f t="shared" si="121"/>
        <v>0.31821729951561611</v>
      </c>
    </row>
    <row r="1955" spans="4:12" x14ac:dyDescent="0.25">
      <c r="D1955" s="3">
        <v>2</v>
      </c>
      <c r="I1955">
        <f t="shared" si="122"/>
        <v>0.7510709186101856</v>
      </c>
      <c r="J1955">
        <f t="shared" si="120"/>
        <v>0.56410752478194803</v>
      </c>
      <c r="K1955">
        <f t="shared" si="123"/>
        <v>0.42368475683289575</v>
      </c>
      <c r="L1955">
        <f t="shared" si="121"/>
        <v>0.31821729951561611</v>
      </c>
    </row>
    <row r="1956" spans="4:12" x14ac:dyDescent="0.25">
      <c r="D1956" s="3">
        <v>2</v>
      </c>
      <c r="I1956">
        <f t="shared" si="122"/>
        <v>0.7510709186101856</v>
      </c>
      <c r="J1956">
        <f t="shared" si="120"/>
        <v>0.56410752478194803</v>
      </c>
      <c r="K1956">
        <f t="shared" si="123"/>
        <v>0.42368475683289575</v>
      </c>
      <c r="L1956">
        <f t="shared" si="121"/>
        <v>0.31821729951561611</v>
      </c>
    </row>
    <row r="1957" spans="4:12" x14ac:dyDescent="0.25">
      <c r="D1957" s="3">
        <v>2</v>
      </c>
      <c r="I1957">
        <f t="shared" si="122"/>
        <v>0.7510709186101856</v>
      </c>
      <c r="J1957">
        <f t="shared" si="120"/>
        <v>0.56410752478194803</v>
      </c>
      <c r="K1957">
        <f t="shared" si="123"/>
        <v>0.42368475683289575</v>
      </c>
      <c r="L1957">
        <f t="shared" si="121"/>
        <v>0.31821729951561611</v>
      </c>
    </row>
    <row r="1958" spans="4:12" x14ac:dyDescent="0.25">
      <c r="D1958" s="3">
        <v>2</v>
      </c>
      <c r="I1958">
        <f t="shared" si="122"/>
        <v>0.7510709186101856</v>
      </c>
      <c r="J1958">
        <f t="shared" si="120"/>
        <v>0.56410752478194803</v>
      </c>
      <c r="K1958">
        <f t="shared" si="123"/>
        <v>0.42368475683289575</v>
      </c>
      <c r="L1958">
        <f t="shared" si="121"/>
        <v>0.31821729951561611</v>
      </c>
    </row>
    <row r="1959" spans="4:12" x14ac:dyDescent="0.25">
      <c r="D1959" s="3">
        <v>2</v>
      </c>
      <c r="I1959">
        <f t="shared" si="122"/>
        <v>0.7510709186101856</v>
      </c>
      <c r="J1959">
        <f t="shared" si="120"/>
        <v>0.56410752478194803</v>
      </c>
      <c r="K1959">
        <f t="shared" si="123"/>
        <v>0.42368475683289575</v>
      </c>
      <c r="L1959">
        <f t="shared" si="121"/>
        <v>0.31821729951561611</v>
      </c>
    </row>
    <row r="1960" spans="4:12" x14ac:dyDescent="0.25">
      <c r="D1960" s="2">
        <v>2</v>
      </c>
      <c r="I1960">
        <f t="shared" si="122"/>
        <v>0.7510709186101856</v>
      </c>
      <c r="J1960">
        <f t="shared" si="120"/>
        <v>0.56410752478194803</v>
      </c>
      <c r="K1960">
        <f t="shared" si="123"/>
        <v>0.42368475683289575</v>
      </c>
      <c r="L1960">
        <f t="shared" si="121"/>
        <v>0.31821729951561611</v>
      </c>
    </row>
    <row r="1961" spans="4:12" x14ac:dyDescent="0.25">
      <c r="D1961" s="2">
        <v>2</v>
      </c>
      <c r="I1961">
        <f t="shared" si="122"/>
        <v>0.7510709186101856</v>
      </c>
      <c r="J1961">
        <f t="shared" si="120"/>
        <v>0.56410752478194803</v>
      </c>
      <c r="K1961">
        <f t="shared" si="123"/>
        <v>0.42368475683289575</v>
      </c>
      <c r="L1961">
        <f t="shared" si="121"/>
        <v>0.31821729951561611</v>
      </c>
    </row>
    <row r="1962" spans="4:12" x14ac:dyDescent="0.25">
      <c r="D1962" s="3">
        <v>2</v>
      </c>
      <c r="I1962">
        <f t="shared" si="122"/>
        <v>0.7510709186101856</v>
      </c>
      <c r="J1962">
        <f t="shared" si="120"/>
        <v>0.56410752478194803</v>
      </c>
      <c r="K1962">
        <f t="shared" si="123"/>
        <v>0.42368475683289575</v>
      </c>
      <c r="L1962">
        <f t="shared" si="121"/>
        <v>0.31821729951561611</v>
      </c>
    </row>
    <row r="1963" spans="4:12" x14ac:dyDescent="0.25">
      <c r="D1963" s="2">
        <v>2</v>
      </c>
      <c r="I1963">
        <f t="shared" si="122"/>
        <v>0.7510709186101856</v>
      </c>
      <c r="J1963">
        <f t="shared" si="120"/>
        <v>0.56410752478194803</v>
      </c>
      <c r="K1963">
        <f t="shared" si="123"/>
        <v>0.42368475683289575</v>
      </c>
      <c r="L1963">
        <f t="shared" si="121"/>
        <v>0.31821729951561611</v>
      </c>
    </row>
    <row r="1964" spans="4:12" x14ac:dyDescent="0.25">
      <c r="D1964" s="3">
        <v>2</v>
      </c>
      <c r="I1964">
        <f t="shared" si="122"/>
        <v>0.7510709186101856</v>
      </c>
      <c r="J1964">
        <f t="shared" si="120"/>
        <v>0.56410752478194803</v>
      </c>
      <c r="K1964">
        <f t="shared" si="123"/>
        <v>0.42368475683289575</v>
      </c>
      <c r="L1964">
        <f t="shared" si="121"/>
        <v>0.31821729951561611</v>
      </c>
    </row>
    <row r="1965" spans="4:12" x14ac:dyDescent="0.25">
      <c r="D1965" s="2">
        <v>2</v>
      </c>
      <c r="I1965">
        <f t="shared" si="122"/>
        <v>0.7510709186101856</v>
      </c>
      <c r="J1965">
        <f t="shared" si="120"/>
        <v>0.56410752478194803</v>
      </c>
      <c r="K1965">
        <f t="shared" si="123"/>
        <v>0.42368475683289575</v>
      </c>
      <c r="L1965">
        <f t="shared" si="121"/>
        <v>0.31821729951561611</v>
      </c>
    </row>
    <row r="1966" spans="4:12" x14ac:dyDescent="0.25">
      <c r="D1966" s="3">
        <v>2</v>
      </c>
      <c r="I1966">
        <f t="shared" si="122"/>
        <v>0.7510709186101856</v>
      </c>
      <c r="J1966">
        <f t="shared" si="120"/>
        <v>0.56410752478194803</v>
      </c>
      <c r="K1966">
        <f t="shared" si="123"/>
        <v>0.42368475683289575</v>
      </c>
      <c r="L1966">
        <f t="shared" si="121"/>
        <v>0.31821729951561611</v>
      </c>
    </row>
    <row r="1967" spans="4:12" x14ac:dyDescent="0.25">
      <c r="D1967" s="3">
        <v>2</v>
      </c>
      <c r="I1967">
        <f t="shared" si="122"/>
        <v>0.7510709186101856</v>
      </c>
      <c r="J1967">
        <f t="shared" si="120"/>
        <v>0.56410752478194803</v>
      </c>
      <c r="K1967">
        <f t="shared" si="123"/>
        <v>0.42368475683289575</v>
      </c>
      <c r="L1967">
        <f t="shared" si="121"/>
        <v>0.31821729951561611</v>
      </c>
    </row>
    <row r="1968" spans="4:12" x14ac:dyDescent="0.25">
      <c r="D1968" s="3">
        <v>2</v>
      </c>
      <c r="I1968">
        <f t="shared" si="122"/>
        <v>0.7510709186101856</v>
      </c>
      <c r="J1968">
        <f t="shared" si="120"/>
        <v>0.56410752478194803</v>
      </c>
      <c r="K1968">
        <f t="shared" si="123"/>
        <v>0.42368475683289575</v>
      </c>
      <c r="L1968">
        <f t="shared" si="121"/>
        <v>0.31821729951561611</v>
      </c>
    </row>
    <row r="1969" spans="4:12" x14ac:dyDescent="0.25">
      <c r="D1969" s="3">
        <v>2</v>
      </c>
      <c r="I1969">
        <f t="shared" si="122"/>
        <v>0.7510709186101856</v>
      </c>
      <c r="J1969">
        <f t="shared" si="120"/>
        <v>0.56410752478194803</v>
      </c>
      <c r="K1969">
        <f t="shared" si="123"/>
        <v>0.42368475683289575</v>
      </c>
      <c r="L1969">
        <f t="shared" si="121"/>
        <v>0.31821729951561611</v>
      </c>
    </row>
    <row r="1970" spans="4:12" x14ac:dyDescent="0.25">
      <c r="D1970" s="3">
        <v>2</v>
      </c>
      <c r="I1970">
        <f t="shared" si="122"/>
        <v>0.7510709186101856</v>
      </c>
      <c r="J1970">
        <f t="shared" si="120"/>
        <v>0.56410752478194803</v>
      </c>
      <c r="K1970">
        <f t="shared" si="123"/>
        <v>0.42368475683289575</v>
      </c>
      <c r="L1970">
        <f t="shared" si="121"/>
        <v>0.31821729951561611</v>
      </c>
    </row>
    <row r="1971" spans="4:12" x14ac:dyDescent="0.25">
      <c r="D1971" s="2">
        <v>2</v>
      </c>
      <c r="I1971">
        <f t="shared" si="122"/>
        <v>0.7510709186101856</v>
      </c>
      <c r="J1971">
        <f t="shared" si="120"/>
        <v>0.56410752478194803</v>
      </c>
      <c r="K1971">
        <f t="shared" si="123"/>
        <v>0.42368475683289575</v>
      </c>
      <c r="L1971">
        <f t="shared" si="121"/>
        <v>0.31821729951561611</v>
      </c>
    </row>
    <row r="1972" spans="4:12" x14ac:dyDescent="0.25">
      <c r="D1972" s="3">
        <v>2</v>
      </c>
      <c r="I1972">
        <f t="shared" si="122"/>
        <v>0.7510709186101856</v>
      </c>
      <c r="J1972">
        <f t="shared" si="120"/>
        <v>0.56410752478194803</v>
      </c>
      <c r="K1972">
        <f t="shared" si="123"/>
        <v>0.42368475683289575</v>
      </c>
      <c r="L1972">
        <f t="shared" si="121"/>
        <v>0.31821729951561611</v>
      </c>
    </row>
    <row r="1973" spans="4:12" x14ac:dyDescent="0.25">
      <c r="D1973" s="2">
        <v>2</v>
      </c>
      <c r="I1973">
        <f t="shared" si="122"/>
        <v>0.7510709186101856</v>
      </c>
      <c r="J1973">
        <f t="shared" si="120"/>
        <v>0.56410752478194803</v>
      </c>
      <c r="K1973">
        <f t="shared" si="123"/>
        <v>0.42368475683289575</v>
      </c>
      <c r="L1973">
        <f t="shared" si="121"/>
        <v>0.31821729951561611</v>
      </c>
    </row>
    <row r="1974" spans="4:12" x14ac:dyDescent="0.25">
      <c r="D1974" s="2">
        <v>2</v>
      </c>
      <c r="I1974">
        <f t="shared" si="122"/>
        <v>0.7510709186101856</v>
      </c>
      <c r="J1974">
        <f t="shared" si="120"/>
        <v>0.56410752478194803</v>
      </c>
      <c r="K1974">
        <f t="shared" si="123"/>
        <v>0.42368475683289575</v>
      </c>
      <c r="L1974">
        <f t="shared" si="121"/>
        <v>0.31821729951561611</v>
      </c>
    </row>
    <row r="1975" spans="4:12" x14ac:dyDescent="0.25">
      <c r="D1975" s="3">
        <v>2</v>
      </c>
      <c r="I1975">
        <f t="shared" si="122"/>
        <v>0.7510709186101856</v>
      </c>
      <c r="J1975">
        <f t="shared" si="120"/>
        <v>0.56410752478194803</v>
      </c>
      <c r="K1975">
        <f t="shared" si="123"/>
        <v>0.42368475683289575</v>
      </c>
      <c r="L1975">
        <f t="shared" si="121"/>
        <v>0.31821729951561611</v>
      </c>
    </row>
    <row r="1976" spans="4:12" x14ac:dyDescent="0.25">
      <c r="D1976" s="3">
        <v>2</v>
      </c>
      <c r="I1976">
        <f t="shared" si="122"/>
        <v>0.7510709186101856</v>
      </c>
      <c r="J1976">
        <f t="shared" si="120"/>
        <v>0.56410752478194803</v>
      </c>
      <c r="K1976">
        <f t="shared" si="123"/>
        <v>0.42368475683289575</v>
      </c>
      <c r="L1976">
        <f t="shared" si="121"/>
        <v>0.31821729951561611</v>
      </c>
    </row>
    <row r="1977" spans="4:12" x14ac:dyDescent="0.25">
      <c r="D1977" s="2">
        <v>2</v>
      </c>
      <c r="I1977">
        <f t="shared" si="122"/>
        <v>0.7510709186101856</v>
      </c>
      <c r="J1977">
        <f t="shared" si="120"/>
        <v>0.56410752478194803</v>
      </c>
      <c r="K1977">
        <f t="shared" si="123"/>
        <v>0.42368475683289575</v>
      </c>
      <c r="L1977">
        <f t="shared" si="121"/>
        <v>0.31821729951561611</v>
      </c>
    </row>
    <row r="1978" spans="4:12" x14ac:dyDescent="0.25">
      <c r="D1978" s="2">
        <v>2</v>
      </c>
      <c r="I1978">
        <f t="shared" si="122"/>
        <v>0.7510709186101856</v>
      </c>
      <c r="J1978">
        <f t="shared" si="120"/>
        <v>0.56410752478194803</v>
      </c>
      <c r="K1978">
        <f t="shared" si="123"/>
        <v>0.42368475683289575</v>
      </c>
      <c r="L1978">
        <f t="shared" si="121"/>
        <v>0.31821729951561611</v>
      </c>
    </row>
    <row r="1979" spans="4:12" x14ac:dyDescent="0.25">
      <c r="D1979" s="3">
        <v>2</v>
      </c>
      <c r="I1979">
        <f t="shared" si="122"/>
        <v>0.7510709186101856</v>
      </c>
      <c r="J1979">
        <f t="shared" si="120"/>
        <v>0.56410752478194803</v>
      </c>
      <c r="K1979">
        <f t="shared" si="123"/>
        <v>0.42368475683289575</v>
      </c>
      <c r="L1979">
        <f t="shared" si="121"/>
        <v>0.31821729951561611</v>
      </c>
    </row>
    <row r="1980" spans="4:12" x14ac:dyDescent="0.25">
      <c r="D1980" s="3">
        <v>2</v>
      </c>
      <c r="I1980">
        <f t="shared" si="122"/>
        <v>0.7510709186101856</v>
      </c>
      <c r="J1980">
        <f t="shared" si="120"/>
        <v>0.56410752478194803</v>
      </c>
      <c r="K1980">
        <f t="shared" si="123"/>
        <v>0.42368475683289575</v>
      </c>
      <c r="L1980">
        <f t="shared" si="121"/>
        <v>0.31821729951561611</v>
      </c>
    </row>
    <row r="1981" spans="4:12" x14ac:dyDescent="0.25">
      <c r="D1981" s="2">
        <v>2</v>
      </c>
      <c r="I1981">
        <f t="shared" si="122"/>
        <v>0.7510709186101856</v>
      </c>
      <c r="J1981">
        <f t="shared" si="120"/>
        <v>0.56410752478194803</v>
      </c>
      <c r="K1981">
        <f t="shared" si="123"/>
        <v>0.42368475683289575</v>
      </c>
      <c r="L1981">
        <f t="shared" si="121"/>
        <v>0.31821729951561611</v>
      </c>
    </row>
    <row r="1982" spans="4:12" x14ac:dyDescent="0.25">
      <c r="D1982" s="3">
        <v>2</v>
      </c>
      <c r="I1982">
        <f t="shared" si="122"/>
        <v>0.7510709186101856</v>
      </c>
      <c r="J1982">
        <f t="shared" si="120"/>
        <v>0.56410752478194803</v>
      </c>
      <c r="K1982">
        <f t="shared" si="123"/>
        <v>0.42368475683289575</v>
      </c>
      <c r="L1982">
        <f t="shared" si="121"/>
        <v>0.31821729951561611</v>
      </c>
    </row>
    <row r="1983" spans="4:12" x14ac:dyDescent="0.25">
      <c r="D1983" s="3">
        <v>2</v>
      </c>
      <c r="I1983">
        <f t="shared" si="122"/>
        <v>0.7510709186101856</v>
      </c>
      <c r="J1983">
        <f t="shared" si="120"/>
        <v>0.56410752478194803</v>
      </c>
      <c r="K1983">
        <f t="shared" si="123"/>
        <v>0.42368475683289575</v>
      </c>
      <c r="L1983">
        <f t="shared" si="121"/>
        <v>0.31821729951561611</v>
      </c>
    </row>
    <row r="1984" spans="4:12" x14ac:dyDescent="0.25">
      <c r="D1984" s="2">
        <v>2</v>
      </c>
      <c r="I1984">
        <f t="shared" si="122"/>
        <v>0.7510709186101856</v>
      </c>
      <c r="J1984">
        <f t="shared" si="120"/>
        <v>0.56410752478194803</v>
      </c>
      <c r="K1984">
        <f t="shared" si="123"/>
        <v>0.42368475683289575</v>
      </c>
      <c r="L1984">
        <f t="shared" si="121"/>
        <v>0.31821729951561611</v>
      </c>
    </row>
    <row r="1985" spans="4:12" x14ac:dyDescent="0.25">
      <c r="D1985" s="3">
        <v>2</v>
      </c>
      <c r="I1985">
        <f t="shared" si="122"/>
        <v>0.7510709186101856</v>
      </c>
      <c r="J1985">
        <f t="shared" si="120"/>
        <v>0.56410752478194803</v>
      </c>
      <c r="K1985">
        <f t="shared" si="123"/>
        <v>0.42368475683289575</v>
      </c>
      <c r="L1985">
        <f t="shared" si="121"/>
        <v>0.31821729951561611</v>
      </c>
    </row>
    <row r="1986" spans="4:12" x14ac:dyDescent="0.25">
      <c r="D1986" s="3">
        <v>2</v>
      </c>
      <c r="I1986">
        <f t="shared" si="122"/>
        <v>0.7510709186101856</v>
      </c>
      <c r="J1986">
        <f t="shared" si="120"/>
        <v>0.56410752478194803</v>
      </c>
      <c r="K1986">
        <f t="shared" si="123"/>
        <v>0.42368475683289575</v>
      </c>
      <c r="L1986">
        <f t="shared" si="121"/>
        <v>0.31821729951561611</v>
      </c>
    </row>
    <row r="1987" spans="4:12" x14ac:dyDescent="0.25">
      <c r="D1987" s="3">
        <v>2</v>
      </c>
      <c r="I1987">
        <f t="shared" si="122"/>
        <v>0.7510709186101856</v>
      </c>
      <c r="J1987">
        <f t="shared" si="120"/>
        <v>0.56410752478194803</v>
      </c>
      <c r="K1987">
        <f t="shared" si="123"/>
        <v>0.42368475683289575</v>
      </c>
      <c r="L1987">
        <f t="shared" si="121"/>
        <v>0.31821729951561611</v>
      </c>
    </row>
    <row r="1988" spans="4:12" x14ac:dyDescent="0.25">
      <c r="D1988" s="3">
        <v>2</v>
      </c>
      <c r="I1988">
        <f t="shared" si="122"/>
        <v>0.7510709186101856</v>
      </c>
      <c r="J1988">
        <f t="shared" ref="J1988:J2051" si="124">I1988^2</f>
        <v>0.56410752478194803</v>
      </c>
      <c r="K1988">
        <f t="shared" si="123"/>
        <v>0.42368475683289575</v>
      </c>
      <c r="L1988">
        <f t="shared" ref="L1988:L2051" si="125">I1988^4</f>
        <v>0.31821729951561611</v>
      </c>
    </row>
    <row r="1989" spans="4:12" x14ac:dyDescent="0.25">
      <c r="D1989" s="2">
        <v>2</v>
      </c>
      <c r="I1989">
        <f t="shared" ref="I1989:I2052" si="126">D1989-G$3</f>
        <v>0.7510709186101856</v>
      </c>
      <c r="J1989">
        <f t="shared" si="124"/>
        <v>0.56410752478194803</v>
      </c>
      <c r="K1989">
        <f t="shared" ref="K1989:K2052" si="127">I1989^3</f>
        <v>0.42368475683289575</v>
      </c>
      <c r="L1989">
        <f t="shared" si="125"/>
        <v>0.31821729951561611</v>
      </c>
    </row>
    <row r="1990" spans="4:12" x14ac:dyDescent="0.25">
      <c r="D1990" s="3">
        <v>2</v>
      </c>
      <c r="I1990">
        <f t="shared" si="126"/>
        <v>0.7510709186101856</v>
      </c>
      <c r="J1990">
        <f t="shared" si="124"/>
        <v>0.56410752478194803</v>
      </c>
      <c r="K1990">
        <f t="shared" si="127"/>
        <v>0.42368475683289575</v>
      </c>
      <c r="L1990">
        <f t="shared" si="125"/>
        <v>0.31821729951561611</v>
      </c>
    </row>
    <row r="1991" spans="4:12" x14ac:dyDescent="0.25">
      <c r="D1991" s="2">
        <v>2</v>
      </c>
      <c r="I1991">
        <f t="shared" si="126"/>
        <v>0.7510709186101856</v>
      </c>
      <c r="J1991">
        <f t="shared" si="124"/>
        <v>0.56410752478194803</v>
      </c>
      <c r="K1991">
        <f t="shared" si="127"/>
        <v>0.42368475683289575</v>
      </c>
      <c r="L1991">
        <f t="shared" si="125"/>
        <v>0.31821729951561611</v>
      </c>
    </row>
    <row r="1992" spans="4:12" x14ac:dyDescent="0.25">
      <c r="D1992" s="3">
        <v>2</v>
      </c>
      <c r="I1992">
        <f t="shared" si="126"/>
        <v>0.7510709186101856</v>
      </c>
      <c r="J1992">
        <f t="shared" si="124"/>
        <v>0.56410752478194803</v>
      </c>
      <c r="K1992">
        <f t="shared" si="127"/>
        <v>0.42368475683289575</v>
      </c>
      <c r="L1992">
        <f t="shared" si="125"/>
        <v>0.31821729951561611</v>
      </c>
    </row>
    <row r="1993" spans="4:12" x14ac:dyDescent="0.25">
      <c r="D1993" s="3">
        <v>2</v>
      </c>
      <c r="I1993">
        <f t="shared" si="126"/>
        <v>0.7510709186101856</v>
      </c>
      <c r="J1993">
        <f t="shared" si="124"/>
        <v>0.56410752478194803</v>
      </c>
      <c r="K1993">
        <f t="shared" si="127"/>
        <v>0.42368475683289575</v>
      </c>
      <c r="L1993">
        <f t="shared" si="125"/>
        <v>0.31821729951561611</v>
      </c>
    </row>
    <row r="1994" spans="4:12" x14ac:dyDescent="0.25">
      <c r="D1994" s="3">
        <v>2</v>
      </c>
      <c r="I1994">
        <f t="shared" si="126"/>
        <v>0.7510709186101856</v>
      </c>
      <c r="J1994">
        <f t="shared" si="124"/>
        <v>0.56410752478194803</v>
      </c>
      <c r="K1994">
        <f t="shared" si="127"/>
        <v>0.42368475683289575</v>
      </c>
      <c r="L1994">
        <f t="shared" si="125"/>
        <v>0.31821729951561611</v>
      </c>
    </row>
    <row r="1995" spans="4:12" x14ac:dyDescent="0.25">
      <c r="D1995" s="2">
        <v>2</v>
      </c>
      <c r="I1995">
        <f t="shared" si="126"/>
        <v>0.7510709186101856</v>
      </c>
      <c r="J1995">
        <f t="shared" si="124"/>
        <v>0.56410752478194803</v>
      </c>
      <c r="K1995">
        <f t="shared" si="127"/>
        <v>0.42368475683289575</v>
      </c>
      <c r="L1995">
        <f t="shared" si="125"/>
        <v>0.31821729951561611</v>
      </c>
    </row>
    <row r="1996" spans="4:12" x14ac:dyDescent="0.25">
      <c r="D1996" s="3">
        <v>2</v>
      </c>
      <c r="I1996">
        <f t="shared" si="126"/>
        <v>0.7510709186101856</v>
      </c>
      <c r="J1996">
        <f t="shared" si="124"/>
        <v>0.56410752478194803</v>
      </c>
      <c r="K1996">
        <f t="shared" si="127"/>
        <v>0.42368475683289575</v>
      </c>
      <c r="L1996">
        <f t="shared" si="125"/>
        <v>0.31821729951561611</v>
      </c>
    </row>
    <row r="1997" spans="4:12" x14ac:dyDescent="0.25">
      <c r="D1997" s="2">
        <v>2</v>
      </c>
      <c r="I1997">
        <f t="shared" si="126"/>
        <v>0.7510709186101856</v>
      </c>
      <c r="J1997">
        <f t="shared" si="124"/>
        <v>0.56410752478194803</v>
      </c>
      <c r="K1997">
        <f t="shared" si="127"/>
        <v>0.42368475683289575</v>
      </c>
      <c r="L1997">
        <f t="shared" si="125"/>
        <v>0.31821729951561611</v>
      </c>
    </row>
    <row r="1998" spans="4:12" x14ac:dyDescent="0.25">
      <c r="D1998" s="3">
        <v>2</v>
      </c>
      <c r="I1998">
        <f t="shared" si="126"/>
        <v>0.7510709186101856</v>
      </c>
      <c r="J1998">
        <f t="shared" si="124"/>
        <v>0.56410752478194803</v>
      </c>
      <c r="K1998">
        <f t="shared" si="127"/>
        <v>0.42368475683289575</v>
      </c>
      <c r="L1998">
        <f t="shared" si="125"/>
        <v>0.31821729951561611</v>
      </c>
    </row>
    <row r="1999" spans="4:12" x14ac:dyDescent="0.25">
      <c r="D1999" s="2">
        <v>2</v>
      </c>
      <c r="I1999">
        <f t="shared" si="126"/>
        <v>0.7510709186101856</v>
      </c>
      <c r="J1999">
        <f t="shared" si="124"/>
        <v>0.56410752478194803</v>
      </c>
      <c r="K1999">
        <f t="shared" si="127"/>
        <v>0.42368475683289575</v>
      </c>
      <c r="L1999">
        <f t="shared" si="125"/>
        <v>0.31821729951561611</v>
      </c>
    </row>
    <row r="2000" spans="4:12" x14ac:dyDescent="0.25">
      <c r="D2000" s="3">
        <v>2</v>
      </c>
      <c r="I2000">
        <f t="shared" si="126"/>
        <v>0.7510709186101856</v>
      </c>
      <c r="J2000">
        <f t="shared" si="124"/>
        <v>0.56410752478194803</v>
      </c>
      <c r="K2000">
        <f t="shared" si="127"/>
        <v>0.42368475683289575</v>
      </c>
      <c r="L2000">
        <f t="shared" si="125"/>
        <v>0.31821729951561611</v>
      </c>
    </row>
    <row r="2001" spans="4:12" x14ac:dyDescent="0.25">
      <c r="D2001" s="2">
        <v>2</v>
      </c>
      <c r="I2001">
        <f t="shared" si="126"/>
        <v>0.7510709186101856</v>
      </c>
      <c r="J2001">
        <f t="shared" si="124"/>
        <v>0.56410752478194803</v>
      </c>
      <c r="K2001">
        <f t="shared" si="127"/>
        <v>0.42368475683289575</v>
      </c>
      <c r="L2001">
        <f t="shared" si="125"/>
        <v>0.31821729951561611</v>
      </c>
    </row>
    <row r="2002" spans="4:12" x14ac:dyDescent="0.25">
      <c r="D2002" s="2">
        <v>2</v>
      </c>
      <c r="I2002">
        <f t="shared" si="126"/>
        <v>0.7510709186101856</v>
      </c>
      <c r="J2002">
        <f t="shared" si="124"/>
        <v>0.56410752478194803</v>
      </c>
      <c r="K2002">
        <f t="shared" si="127"/>
        <v>0.42368475683289575</v>
      </c>
      <c r="L2002">
        <f t="shared" si="125"/>
        <v>0.31821729951561611</v>
      </c>
    </row>
    <row r="2003" spans="4:12" x14ac:dyDescent="0.25">
      <c r="D2003" s="2">
        <v>3</v>
      </c>
      <c r="I2003">
        <f t="shared" si="126"/>
        <v>1.7510709186101856</v>
      </c>
      <c r="J2003">
        <f t="shared" si="124"/>
        <v>3.0662493620023192</v>
      </c>
      <c r="K2003">
        <f t="shared" si="127"/>
        <v>5.369220087009297</v>
      </c>
      <c r="L2003">
        <f t="shared" si="125"/>
        <v>9.4018851499796305</v>
      </c>
    </row>
    <row r="2004" spans="4:12" x14ac:dyDescent="0.25">
      <c r="D2004" s="2">
        <v>3</v>
      </c>
      <c r="I2004">
        <f t="shared" si="126"/>
        <v>1.7510709186101856</v>
      </c>
      <c r="J2004">
        <f t="shared" si="124"/>
        <v>3.0662493620023192</v>
      </c>
      <c r="K2004">
        <f t="shared" si="127"/>
        <v>5.369220087009297</v>
      </c>
      <c r="L2004">
        <f t="shared" si="125"/>
        <v>9.4018851499796305</v>
      </c>
    </row>
    <row r="2005" spans="4:12" x14ac:dyDescent="0.25">
      <c r="D2005" s="2">
        <v>3</v>
      </c>
      <c r="I2005">
        <f t="shared" si="126"/>
        <v>1.7510709186101856</v>
      </c>
      <c r="J2005">
        <f t="shared" si="124"/>
        <v>3.0662493620023192</v>
      </c>
      <c r="K2005">
        <f t="shared" si="127"/>
        <v>5.369220087009297</v>
      </c>
      <c r="L2005">
        <f t="shared" si="125"/>
        <v>9.4018851499796305</v>
      </c>
    </row>
    <row r="2006" spans="4:12" x14ac:dyDescent="0.25">
      <c r="D2006" s="3">
        <v>3</v>
      </c>
      <c r="I2006">
        <f t="shared" si="126"/>
        <v>1.7510709186101856</v>
      </c>
      <c r="J2006">
        <f t="shared" si="124"/>
        <v>3.0662493620023192</v>
      </c>
      <c r="K2006">
        <f t="shared" si="127"/>
        <v>5.369220087009297</v>
      </c>
      <c r="L2006">
        <f t="shared" si="125"/>
        <v>9.4018851499796305</v>
      </c>
    </row>
    <row r="2007" spans="4:12" x14ac:dyDescent="0.25">
      <c r="D2007" s="3">
        <v>3</v>
      </c>
      <c r="I2007">
        <f t="shared" si="126"/>
        <v>1.7510709186101856</v>
      </c>
      <c r="J2007">
        <f t="shared" si="124"/>
        <v>3.0662493620023192</v>
      </c>
      <c r="K2007">
        <f t="shared" si="127"/>
        <v>5.369220087009297</v>
      </c>
      <c r="L2007">
        <f t="shared" si="125"/>
        <v>9.4018851499796305</v>
      </c>
    </row>
    <row r="2008" spans="4:12" x14ac:dyDescent="0.25">
      <c r="D2008" s="2">
        <v>3</v>
      </c>
      <c r="I2008">
        <f t="shared" si="126"/>
        <v>1.7510709186101856</v>
      </c>
      <c r="J2008">
        <f t="shared" si="124"/>
        <v>3.0662493620023192</v>
      </c>
      <c r="K2008">
        <f t="shared" si="127"/>
        <v>5.369220087009297</v>
      </c>
      <c r="L2008">
        <f t="shared" si="125"/>
        <v>9.4018851499796305</v>
      </c>
    </row>
    <row r="2009" spans="4:12" x14ac:dyDescent="0.25">
      <c r="D2009" s="3">
        <v>3</v>
      </c>
      <c r="I2009">
        <f t="shared" si="126"/>
        <v>1.7510709186101856</v>
      </c>
      <c r="J2009">
        <f t="shared" si="124"/>
        <v>3.0662493620023192</v>
      </c>
      <c r="K2009">
        <f t="shared" si="127"/>
        <v>5.369220087009297</v>
      </c>
      <c r="L2009">
        <f t="shared" si="125"/>
        <v>9.4018851499796305</v>
      </c>
    </row>
    <row r="2010" spans="4:12" x14ac:dyDescent="0.25">
      <c r="D2010" s="3">
        <v>3</v>
      </c>
      <c r="I2010">
        <f t="shared" si="126"/>
        <v>1.7510709186101856</v>
      </c>
      <c r="J2010">
        <f t="shared" si="124"/>
        <v>3.0662493620023192</v>
      </c>
      <c r="K2010">
        <f t="shared" si="127"/>
        <v>5.369220087009297</v>
      </c>
      <c r="L2010">
        <f t="shared" si="125"/>
        <v>9.4018851499796305</v>
      </c>
    </row>
    <row r="2011" spans="4:12" x14ac:dyDescent="0.25">
      <c r="D2011" s="2">
        <v>3</v>
      </c>
      <c r="I2011">
        <f t="shared" si="126"/>
        <v>1.7510709186101856</v>
      </c>
      <c r="J2011">
        <f t="shared" si="124"/>
        <v>3.0662493620023192</v>
      </c>
      <c r="K2011">
        <f t="shared" si="127"/>
        <v>5.369220087009297</v>
      </c>
      <c r="L2011">
        <f t="shared" si="125"/>
        <v>9.4018851499796305</v>
      </c>
    </row>
    <row r="2012" spans="4:12" x14ac:dyDescent="0.25">
      <c r="D2012" s="2">
        <v>3</v>
      </c>
      <c r="I2012">
        <f t="shared" si="126"/>
        <v>1.7510709186101856</v>
      </c>
      <c r="J2012">
        <f t="shared" si="124"/>
        <v>3.0662493620023192</v>
      </c>
      <c r="K2012">
        <f t="shared" si="127"/>
        <v>5.369220087009297</v>
      </c>
      <c r="L2012">
        <f t="shared" si="125"/>
        <v>9.4018851499796305</v>
      </c>
    </row>
    <row r="2013" spans="4:12" x14ac:dyDescent="0.25">
      <c r="D2013" s="2">
        <v>3</v>
      </c>
      <c r="I2013">
        <f t="shared" si="126"/>
        <v>1.7510709186101856</v>
      </c>
      <c r="J2013">
        <f t="shared" si="124"/>
        <v>3.0662493620023192</v>
      </c>
      <c r="K2013">
        <f t="shared" si="127"/>
        <v>5.369220087009297</v>
      </c>
      <c r="L2013">
        <f t="shared" si="125"/>
        <v>9.4018851499796305</v>
      </c>
    </row>
    <row r="2014" spans="4:12" x14ac:dyDescent="0.25">
      <c r="D2014" s="3">
        <v>3</v>
      </c>
      <c r="I2014">
        <f t="shared" si="126"/>
        <v>1.7510709186101856</v>
      </c>
      <c r="J2014">
        <f t="shared" si="124"/>
        <v>3.0662493620023192</v>
      </c>
      <c r="K2014">
        <f t="shared" si="127"/>
        <v>5.369220087009297</v>
      </c>
      <c r="L2014">
        <f t="shared" si="125"/>
        <v>9.4018851499796305</v>
      </c>
    </row>
    <row r="2015" spans="4:12" x14ac:dyDescent="0.25">
      <c r="D2015" s="2">
        <v>3</v>
      </c>
      <c r="I2015">
        <f t="shared" si="126"/>
        <v>1.7510709186101856</v>
      </c>
      <c r="J2015">
        <f t="shared" si="124"/>
        <v>3.0662493620023192</v>
      </c>
      <c r="K2015">
        <f t="shared" si="127"/>
        <v>5.369220087009297</v>
      </c>
      <c r="L2015">
        <f t="shared" si="125"/>
        <v>9.4018851499796305</v>
      </c>
    </row>
    <row r="2016" spans="4:12" x14ac:dyDescent="0.25">
      <c r="D2016" s="2">
        <v>3</v>
      </c>
      <c r="I2016">
        <f t="shared" si="126"/>
        <v>1.7510709186101856</v>
      </c>
      <c r="J2016">
        <f t="shared" si="124"/>
        <v>3.0662493620023192</v>
      </c>
      <c r="K2016">
        <f t="shared" si="127"/>
        <v>5.369220087009297</v>
      </c>
      <c r="L2016">
        <f t="shared" si="125"/>
        <v>9.4018851499796305</v>
      </c>
    </row>
    <row r="2017" spans="4:12" x14ac:dyDescent="0.25">
      <c r="D2017" s="2">
        <v>3</v>
      </c>
      <c r="I2017">
        <f t="shared" si="126"/>
        <v>1.7510709186101856</v>
      </c>
      <c r="J2017">
        <f t="shared" si="124"/>
        <v>3.0662493620023192</v>
      </c>
      <c r="K2017">
        <f t="shared" si="127"/>
        <v>5.369220087009297</v>
      </c>
      <c r="L2017">
        <f t="shared" si="125"/>
        <v>9.4018851499796305</v>
      </c>
    </row>
    <row r="2018" spans="4:12" x14ac:dyDescent="0.25">
      <c r="D2018" s="2">
        <v>3</v>
      </c>
      <c r="I2018">
        <f t="shared" si="126"/>
        <v>1.7510709186101856</v>
      </c>
      <c r="J2018">
        <f t="shared" si="124"/>
        <v>3.0662493620023192</v>
      </c>
      <c r="K2018">
        <f t="shared" si="127"/>
        <v>5.369220087009297</v>
      </c>
      <c r="L2018">
        <f t="shared" si="125"/>
        <v>9.4018851499796305</v>
      </c>
    </row>
    <row r="2019" spans="4:12" x14ac:dyDescent="0.25">
      <c r="D2019" s="2">
        <v>3</v>
      </c>
      <c r="I2019">
        <f t="shared" si="126"/>
        <v>1.7510709186101856</v>
      </c>
      <c r="J2019">
        <f t="shared" si="124"/>
        <v>3.0662493620023192</v>
      </c>
      <c r="K2019">
        <f t="shared" si="127"/>
        <v>5.369220087009297</v>
      </c>
      <c r="L2019">
        <f t="shared" si="125"/>
        <v>9.4018851499796305</v>
      </c>
    </row>
    <row r="2020" spans="4:12" x14ac:dyDescent="0.25">
      <c r="D2020" s="2">
        <v>3</v>
      </c>
      <c r="I2020">
        <f t="shared" si="126"/>
        <v>1.7510709186101856</v>
      </c>
      <c r="J2020">
        <f t="shared" si="124"/>
        <v>3.0662493620023192</v>
      </c>
      <c r="K2020">
        <f t="shared" si="127"/>
        <v>5.369220087009297</v>
      </c>
      <c r="L2020">
        <f t="shared" si="125"/>
        <v>9.4018851499796305</v>
      </c>
    </row>
    <row r="2021" spans="4:12" x14ac:dyDescent="0.25">
      <c r="D2021" s="2">
        <v>3</v>
      </c>
      <c r="I2021">
        <f t="shared" si="126"/>
        <v>1.7510709186101856</v>
      </c>
      <c r="J2021">
        <f t="shared" si="124"/>
        <v>3.0662493620023192</v>
      </c>
      <c r="K2021">
        <f t="shared" si="127"/>
        <v>5.369220087009297</v>
      </c>
      <c r="L2021">
        <f t="shared" si="125"/>
        <v>9.4018851499796305</v>
      </c>
    </row>
    <row r="2022" spans="4:12" x14ac:dyDescent="0.25">
      <c r="D2022" s="2">
        <v>3</v>
      </c>
      <c r="I2022">
        <f t="shared" si="126"/>
        <v>1.7510709186101856</v>
      </c>
      <c r="J2022">
        <f t="shared" si="124"/>
        <v>3.0662493620023192</v>
      </c>
      <c r="K2022">
        <f t="shared" si="127"/>
        <v>5.369220087009297</v>
      </c>
      <c r="L2022">
        <f t="shared" si="125"/>
        <v>9.4018851499796305</v>
      </c>
    </row>
    <row r="2023" spans="4:12" x14ac:dyDescent="0.25">
      <c r="D2023" s="3">
        <v>3</v>
      </c>
      <c r="I2023">
        <f t="shared" si="126"/>
        <v>1.7510709186101856</v>
      </c>
      <c r="J2023">
        <f t="shared" si="124"/>
        <v>3.0662493620023192</v>
      </c>
      <c r="K2023">
        <f t="shared" si="127"/>
        <v>5.369220087009297</v>
      </c>
      <c r="L2023">
        <f t="shared" si="125"/>
        <v>9.4018851499796305</v>
      </c>
    </row>
    <row r="2024" spans="4:12" x14ac:dyDescent="0.25">
      <c r="D2024" s="2">
        <v>3</v>
      </c>
      <c r="I2024">
        <f t="shared" si="126"/>
        <v>1.7510709186101856</v>
      </c>
      <c r="J2024">
        <f t="shared" si="124"/>
        <v>3.0662493620023192</v>
      </c>
      <c r="K2024">
        <f t="shared" si="127"/>
        <v>5.369220087009297</v>
      </c>
      <c r="L2024">
        <f t="shared" si="125"/>
        <v>9.4018851499796305</v>
      </c>
    </row>
    <row r="2025" spans="4:12" x14ac:dyDescent="0.25">
      <c r="D2025" s="3">
        <v>3</v>
      </c>
      <c r="I2025">
        <f t="shared" si="126"/>
        <v>1.7510709186101856</v>
      </c>
      <c r="J2025">
        <f t="shared" si="124"/>
        <v>3.0662493620023192</v>
      </c>
      <c r="K2025">
        <f t="shared" si="127"/>
        <v>5.369220087009297</v>
      </c>
      <c r="L2025">
        <f t="shared" si="125"/>
        <v>9.4018851499796305</v>
      </c>
    </row>
    <row r="2026" spans="4:12" x14ac:dyDescent="0.25">
      <c r="D2026" s="2">
        <v>3</v>
      </c>
      <c r="I2026">
        <f t="shared" si="126"/>
        <v>1.7510709186101856</v>
      </c>
      <c r="J2026">
        <f t="shared" si="124"/>
        <v>3.0662493620023192</v>
      </c>
      <c r="K2026">
        <f t="shared" si="127"/>
        <v>5.369220087009297</v>
      </c>
      <c r="L2026">
        <f t="shared" si="125"/>
        <v>9.4018851499796305</v>
      </c>
    </row>
    <row r="2027" spans="4:12" x14ac:dyDescent="0.25">
      <c r="D2027" s="3">
        <v>3</v>
      </c>
      <c r="I2027">
        <f t="shared" si="126"/>
        <v>1.7510709186101856</v>
      </c>
      <c r="J2027">
        <f t="shared" si="124"/>
        <v>3.0662493620023192</v>
      </c>
      <c r="K2027">
        <f t="shared" si="127"/>
        <v>5.369220087009297</v>
      </c>
      <c r="L2027">
        <f t="shared" si="125"/>
        <v>9.4018851499796305</v>
      </c>
    </row>
    <row r="2028" spans="4:12" x14ac:dyDescent="0.25">
      <c r="D2028" s="2">
        <v>3</v>
      </c>
      <c r="I2028">
        <f t="shared" si="126"/>
        <v>1.7510709186101856</v>
      </c>
      <c r="J2028">
        <f t="shared" si="124"/>
        <v>3.0662493620023192</v>
      </c>
      <c r="K2028">
        <f t="shared" si="127"/>
        <v>5.369220087009297</v>
      </c>
      <c r="L2028">
        <f t="shared" si="125"/>
        <v>9.4018851499796305</v>
      </c>
    </row>
    <row r="2029" spans="4:12" x14ac:dyDescent="0.25">
      <c r="D2029" s="2">
        <v>3</v>
      </c>
      <c r="I2029">
        <f t="shared" si="126"/>
        <v>1.7510709186101856</v>
      </c>
      <c r="J2029">
        <f t="shared" si="124"/>
        <v>3.0662493620023192</v>
      </c>
      <c r="K2029">
        <f t="shared" si="127"/>
        <v>5.369220087009297</v>
      </c>
      <c r="L2029">
        <f t="shared" si="125"/>
        <v>9.4018851499796305</v>
      </c>
    </row>
    <row r="2030" spans="4:12" x14ac:dyDescent="0.25">
      <c r="D2030" s="2">
        <v>3</v>
      </c>
      <c r="I2030">
        <f t="shared" si="126"/>
        <v>1.7510709186101856</v>
      </c>
      <c r="J2030">
        <f t="shared" si="124"/>
        <v>3.0662493620023192</v>
      </c>
      <c r="K2030">
        <f t="shared" si="127"/>
        <v>5.369220087009297</v>
      </c>
      <c r="L2030">
        <f t="shared" si="125"/>
        <v>9.4018851499796305</v>
      </c>
    </row>
    <row r="2031" spans="4:12" x14ac:dyDescent="0.25">
      <c r="D2031" s="2">
        <v>3</v>
      </c>
      <c r="I2031">
        <f t="shared" si="126"/>
        <v>1.7510709186101856</v>
      </c>
      <c r="J2031">
        <f t="shared" si="124"/>
        <v>3.0662493620023192</v>
      </c>
      <c r="K2031">
        <f t="shared" si="127"/>
        <v>5.369220087009297</v>
      </c>
      <c r="L2031">
        <f t="shared" si="125"/>
        <v>9.4018851499796305</v>
      </c>
    </row>
    <row r="2032" spans="4:12" x14ac:dyDescent="0.25">
      <c r="D2032" s="3">
        <v>3</v>
      </c>
      <c r="I2032">
        <f t="shared" si="126"/>
        <v>1.7510709186101856</v>
      </c>
      <c r="J2032">
        <f t="shared" si="124"/>
        <v>3.0662493620023192</v>
      </c>
      <c r="K2032">
        <f t="shared" si="127"/>
        <v>5.369220087009297</v>
      </c>
      <c r="L2032">
        <f t="shared" si="125"/>
        <v>9.4018851499796305</v>
      </c>
    </row>
    <row r="2033" spans="4:12" x14ac:dyDescent="0.25">
      <c r="D2033" s="3">
        <v>3</v>
      </c>
      <c r="I2033">
        <f t="shared" si="126"/>
        <v>1.7510709186101856</v>
      </c>
      <c r="J2033">
        <f t="shared" si="124"/>
        <v>3.0662493620023192</v>
      </c>
      <c r="K2033">
        <f t="shared" si="127"/>
        <v>5.369220087009297</v>
      </c>
      <c r="L2033">
        <f t="shared" si="125"/>
        <v>9.4018851499796305</v>
      </c>
    </row>
    <row r="2034" spans="4:12" x14ac:dyDescent="0.25">
      <c r="D2034" s="2">
        <v>3</v>
      </c>
      <c r="I2034">
        <f t="shared" si="126"/>
        <v>1.7510709186101856</v>
      </c>
      <c r="J2034">
        <f t="shared" si="124"/>
        <v>3.0662493620023192</v>
      </c>
      <c r="K2034">
        <f t="shared" si="127"/>
        <v>5.369220087009297</v>
      </c>
      <c r="L2034">
        <f t="shared" si="125"/>
        <v>9.4018851499796305</v>
      </c>
    </row>
    <row r="2035" spans="4:12" x14ac:dyDescent="0.25">
      <c r="D2035" s="2">
        <v>3</v>
      </c>
      <c r="I2035">
        <f t="shared" si="126"/>
        <v>1.7510709186101856</v>
      </c>
      <c r="J2035">
        <f t="shared" si="124"/>
        <v>3.0662493620023192</v>
      </c>
      <c r="K2035">
        <f t="shared" si="127"/>
        <v>5.369220087009297</v>
      </c>
      <c r="L2035">
        <f t="shared" si="125"/>
        <v>9.4018851499796305</v>
      </c>
    </row>
    <row r="2036" spans="4:12" x14ac:dyDescent="0.25">
      <c r="D2036" s="2">
        <v>3</v>
      </c>
      <c r="I2036">
        <f t="shared" si="126"/>
        <v>1.7510709186101856</v>
      </c>
      <c r="J2036">
        <f t="shared" si="124"/>
        <v>3.0662493620023192</v>
      </c>
      <c r="K2036">
        <f t="shared" si="127"/>
        <v>5.369220087009297</v>
      </c>
      <c r="L2036">
        <f t="shared" si="125"/>
        <v>9.4018851499796305</v>
      </c>
    </row>
    <row r="2037" spans="4:12" x14ac:dyDescent="0.25">
      <c r="D2037" s="3">
        <v>3</v>
      </c>
      <c r="I2037">
        <f t="shared" si="126"/>
        <v>1.7510709186101856</v>
      </c>
      <c r="J2037">
        <f t="shared" si="124"/>
        <v>3.0662493620023192</v>
      </c>
      <c r="K2037">
        <f t="shared" si="127"/>
        <v>5.369220087009297</v>
      </c>
      <c r="L2037">
        <f t="shared" si="125"/>
        <v>9.4018851499796305</v>
      </c>
    </row>
    <row r="2038" spans="4:12" x14ac:dyDescent="0.25">
      <c r="D2038" s="2">
        <v>3</v>
      </c>
      <c r="I2038">
        <f t="shared" si="126"/>
        <v>1.7510709186101856</v>
      </c>
      <c r="J2038">
        <f t="shared" si="124"/>
        <v>3.0662493620023192</v>
      </c>
      <c r="K2038">
        <f t="shared" si="127"/>
        <v>5.369220087009297</v>
      </c>
      <c r="L2038">
        <f t="shared" si="125"/>
        <v>9.4018851499796305</v>
      </c>
    </row>
    <row r="2039" spans="4:12" x14ac:dyDescent="0.25">
      <c r="D2039" s="3">
        <v>3</v>
      </c>
      <c r="I2039">
        <f t="shared" si="126"/>
        <v>1.7510709186101856</v>
      </c>
      <c r="J2039">
        <f t="shared" si="124"/>
        <v>3.0662493620023192</v>
      </c>
      <c r="K2039">
        <f t="shared" si="127"/>
        <v>5.369220087009297</v>
      </c>
      <c r="L2039">
        <f t="shared" si="125"/>
        <v>9.4018851499796305</v>
      </c>
    </row>
    <row r="2040" spans="4:12" x14ac:dyDescent="0.25">
      <c r="D2040" s="3">
        <v>3</v>
      </c>
      <c r="I2040">
        <f t="shared" si="126"/>
        <v>1.7510709186101856</v>
      </c>
      <c r="J2040">
        <f t="shared" si="124"/>
        <v>3.0662493620023192</v>
      </c>
      <c r="K2040">
        <f t="shared" si="127"/>
        <v>5.369220087009297</v>
      </c>
      <c r="L2040">
        <f t="shared" si="125"/>
        <v>9.4018851499796305</v>
      </c>
    </row>
    <row r="2041" spans="4:12" x14ac:dyDescent="0.25">
      <c r="D2041" s="3">
        <v>3</v>
      </c>
      <c r="I2041">
        <f t="shared" si="126"/>
        <v>1.7510709186101856</v>
      </c>
      <c r="J2041">
        <f t="shared" si="124"/>
        <v>3.0662493620023192</v>
      </c>
      <c r="K2041">
        <f t="shared" si="127"/>
        <v>5.369220087009297</v>
      </c>
      <c r="L2041">
        <f t="shared" si="125"/>
        <v>9.4018851499796305</v>
      </c>
    </row>
    <row r="2042" spans="4:12" x14ac:dyDescent="0.25">
      <c r="D2042" s="2">
        <v>3</v>
      </c>
      <c r="I2042">
        <f t="shared" si="126"/>
        <v>1.7510709186101856</v>
      </c>
      <c r="J2042">
        <f t="shared" si="124"/>
        <v>3.0662493620023192</v>
      </c>
      <c r="K2042">
        <f t="shared" si="127"/>
        <v>5.369220087009297</v>
      </c>
      <c r="L2042">
        <f t="shared" si="125"/>
        <v>9.4018851499796305</v>
      </c>
    </row>
    <row r="2043" spans="4:12" x14ac:dyDescent="0.25">
      <c r="D2043" s="2">
        <v>3</v>
      </c>
      <c r="I2043">
        <f t="shared" si="126"/>
        <v>1.7510709186101856</v>
      </c>
      <c r="J2043">
        <f t="shared" si="124"/>
        <v>3.0662493620023192</v>
      </c>
      <c r="K2043">
        <f t="shared" si="127"/>
        <v>5.369220087009297</v>
      </c>
      <c r="L2043">
        <f t="shared" si="125"/>
        <v>9.4018851499796305</v>
      </c>
    </row>
    <row r="2044" spans="4:12" x14ac:dyDescent="0.25">
      <c r="D2044" s="2">
        <v>3</v>
      </c>
      <c r="I2044">
        <f t="shared" si="126"/>
        <v>1.7510709186101856</v>
      </c>
      <c r="J2044">
        <f t="shared" si="124"/>
        <v>3.0662493620023192</v>
      </c>
      <c r="K2044">
        <f t="shared" si="127"/>
        <v>5.369220087009297</v>
      </c>
      <c r="L2044">
        <f t="shared" si="125"/>
        <v>9.4018851499796305</v>
      </c>
    </row>
    <row r="2045" spans="4:12" x14ac:dyDescent="0.25">
      <c r="D2045" s="3">
        <v>3</v>
      </c>
      <c r="I2045">
        <f t="shared" si="126"/>
        <v>1.7510709186101856</v>
      </c>
      <c r="J2045">
        <f t="shared" si="124"/>
        <v>3.0662493620023192</v>
      </c>
      <c r="K2045">
        <f t="shared" si="127"/>
        <v>5.369220087009297</v>
      </c>
      <c r="L2045">
        <f t="shared" si="125"/>
        <v>9.4018851499796305</v>
      </c>
    </row>
    <row r="2046" spans="4:12" x14ac:dyDescent="0.25">
      <c r="D2046" s="2">
        <v>3</v>
      </c>
      <c r="I2046">
        <f t="shared" si="126"/>
        <v>1.7510709186101856</v>
      </c>
      <c r="J2046">
        <f t="shared" si="124"/>
        <v>3.0662493620023192</v>
      </c>
      <c r="K2046">
        <f t="shared" si="127"/>
        <v>5.369220087009297</v>
      </c>
      <c r="L2046">
        <f t="shared" si="125"/>
        <v>9.4018851499796305</v>
      </c>
    </row>
    <row r="2047" spans="4:12" x14ac:dyDescent="0.25">
      <c r="D2047" s="3">
        <v>3</v>
      </c>
      <c r="I2047">
        <f t="shared" si="126"/>
        <v>1.7510709186101856</v>
      </c>
      <c r="J2047">
        <f t="shared" si="124"/>
        <v>3.0662493620023192</v>
      </c>
      <c r="K2047">
        <f t="shared" si="127"/>
        <v>5.369220087009297</v>
      </c>
      <c r="L2047">
        <f t="shared" si="125"/>
        <v>9.4018851499796305</v>
      </c>
    </row>
    <row r="2048" spans="4:12" x14ac:dyDescent="0.25">
      <c r="D2048" s="3">
        <v>3</v>
      </c>
      <c r="I2048">
        <f t="shared" si="126"/>
        <v>1.7510709186101856</v>
      </c>
      <c r="J2048">
        <f t="shared" si="124"/>
        <v>3.0662493620023192</v>
      </c>
      <c r="K2048">
        <f t="shared" si="127"/>
        <v>5.369220087009297</v>
      </c>
      <c r="L2048">
        <f t="shared" si="125"/>
        <v>9.4018851499796305</v>
      </c>
    </row>
    <row r="2049" spans="4:12" x14ac:dyDescent="0.25">
      <c r="D2049" s="3">
        <v>3</v>
      </c>
      <c r="I2049">
        <f t="shared" si="126"/>
        <v>1.7510709186101856</v>
      </c>
      <c r="J2049">
        <f t="shared" si="124"/>
        <v>3.0662493620023192</v>
      </c>
      <c r="K2049">
        <f t="shared" si="127"/>
        <v>5.369220087009297</v>
      </c>
      <c r="L2049">
        <f t="shared" si="125"/>
        <v>9.4018851499796305</v>
      </c>
    </row>
    <row r="2050" spans="4:12" x14ac:dyDescent="0.25">
      <c r="D2050" s="3">
        <v>3</v>
      </c>
      <c r="I2050">
        <f t="shared" si="126"/>
        <v>1.7510709186101856</v>
      </c>
      <c r="J2050">
        <f t="shared" si="124"/>
        <v>3.0662493620023192</v>
      </c>
      <c r="K2050">
        <f t="shared" si="127"/>
        <v>5.369220087009297</v>
      </c>
      <c r="L2050">
        <f t="shared" si="125"/>
        <v>9.4018851499796305</v>
      </c>
    </row>
    <row r="2051" spans="4:12" x14ac:dyDescent="0.25">
      <c r="D2051" s="2">
        <v>3</v>
      </c>
      <c r="I2051">
        <f t="shared" si="126"/>
        <v>1.7510709186101856</v>
      </c>
      <c r="J2051">
        <f t="shared" si="124"/>
        <v>3.0662493620023192</v>
      </c>
      <c r="K2051">
        <f t="shared" si="127"/>
        <v>5.369220087009297</v>
      </c>
      <c r="L2051">
        <f t="shared" si="125"/>
        <v>9.4018851499796305</v>
      </c>
    </row>
    <row r="2052" spans="4:12" x14ac:dyDescent="0.25">
      <c r="D2052" s="2">
        <v>3</v>
      </c>
      <c r="I2052">
        <f t="shared" si="126"/>
        <v>1.7510709186101856</v>
      </c>
      <c r="J2052">
        <f t="shared" ref="J2052:J2103" si="128">I2052^2</f>
        <v>3.0662493620023192</v>
      </c>
      <c r="K2052">
        <f t="shared" si="127"/>
        <v>5.369220087009297</v>
      </c>
      <c r="L2052">
        <f t="shared" ref="L2052:L2103" si="129">I2052^4</f>
        <v>9.4018851499796305</v>
      </c>
    </row>
    <row r="2053" spans="4:12" x14ac:dyDescent="0.25">
      <c r="D2053" s="2">
        <v>4</v>
      </c>
      <c r="I2053">
        <f t="shared" ref="I2053:I2103" si="130">D2053-G$3</f>
        <v>2.7510709186101856</v>
      </c>
      <c r="J2053">
        <f t="shared" si="128"/>
        <v>7.5683911992226909</v>
      </c>
      <c r="K2053">
        <f t="shared" ref="K2053:K2103" si="131">I2053^3</f>
        <v>20.821180928846811</v>
      </c>
      <c r="L2053">
        <f t="shared" si="129"/>
        <v>57.280545344471484</v>
      </c>
    </row>
    <row r="2054" spans="4:12" x14ac:dyDescent="0.25">
      <c r="D2054" s="2">
        <v>4</v>
      </c>
      <c r="I2054">
        <f t="shared" si="130"/>
        <v>2.7510709186101856</v>
      </c>
      <c r="J2054">
        <f t="shared" si="128"/>
        <v>7.5683911992226909</v>
      </c>
      <c r="K2054">
        <f t="shared" si="131"/>
        <v>20.821180928846811</v>
      </c>
      <c r="L2054">
        <f t="shared" si="129"/>
        <v>57.280545344471484</v>
      </c>
    </row>
    <row r="2055" spans="4:12" x14ac:dyDescent="0.25">
      <c r="D2055" s="2">
        <v>4</v>
      </c>
      <c r="I2055">
        <f t="shared" si="130"/>
        <v>2.7510709186101856</v>
      </c>
      <c r="J2055">
        <f t="shared" si="128"/>
        <v>7.5683911992226909</v>
      </c>
      <c r="K2055">
        <f t="shared" si="131"/>
        <v>20.821180928846811</v>
      </c>
      <c r="L2055">
        <f t="shared" si="129"/>
        <v>57.280545344471484</v>
      </c>
    </row>
    <row r="2056" spans="4:12" x14ac:dyDescent="0.25">
      <c r="D2056" s="2">
        <v>4</v>
      </c>
      <c r="I2056">
        <f t="shared" si="130"/>
        <v>2.7510709186101856</v>
      </c>
      <c r="J2056">
        <f t="shared" si="128"/>
        <v>7.5683911992226909</v>
      </c>
      <c r="K2056">
        <f t="shared" si="131"/>
        <v>20.821180928846811</v>
      </c>
      <c r="L2056">
        <f t="shared" si="129"/>
        <v>57.280545344471484</v>
      </c>
    </row>
    <row r="2057" spans="4:12" x14ac:dyDescent="0.25">
      <c r="D2057" s="2">
        <v>4</v>
      </c>
      <c r="I2057">
        <f t="shared" si="130"/>
        <v>2.7510709186101856</v>
      </c>
      <c r="J2057">
        <f t="shared" si="128"/>
        <v>7.5683911992226909</v>
      </c>
      <c r="K2057">
        <f t="shared" si="131"/>
        <v>20.821180928846811</v>
      </c>
      <c r="L2057">
        <f t="shared" si="129"/>
        <v>57.280545344471484</v>
      </c>
    </row>
    <row r="2058" spans="4:12" x14ac:dyDescent="0.25">
      <c r="D2058" s="3">
        <v>4</v>
      </c>
      <c r="I2058">
        <f t="shared" si="130"/>
        <v>2.7510709186101856</v>
      </c>
      <c r="J2058">
        <f t="shared" si="128"/>
        <v>7.5683911992226909</v>
      </c>
      <c r="K2058">
        <f t="shared" si="131"/>
        <v>20.821180928846811</v>
      </c>
      <c r="L2058">
        <f t="shared" si="129"/>
        <v>57.280545344471484</v>
      </c>
    </row>
    <row r="2059" spans="4:12" x14ac:dyDescent="0.25">
      <c r="D2059" s="3">
        <v>4</v>
      </c>
      <c r="I2059">
        <f t="shared" si="130"/>
        <v>2.7510709186101856</v>
      </c>
      <c r="J2059">
        <f t="shared" si="128"/>
        <v>7.5683911992226909</v>
      </c>
      <c r="K2059">
        <f t="shared" si="131"/>
        <v>20.821180928846811</v>
      </c>
      <c r="L2059">
        <f t="shared" si="129"/>
        <v>57.280545344471484</v>
      </c>
    </row>
    <row r="2060" spans="4:12" x14ac:dyDescent="0.25">
      <c r="D2060" s="3">
        <v>4</v>
      </c>
      <c r="I2060">
        <f t="shared" si="130"/>
        <v>2.7510709186101856</v>
      </c>
      <c r="J2060">
        <f t="shared" si="128"/>
        <v>7.5683911992226909</v>
      </c>
      <c r="K2060">
        <f t="shared" si="131"/>
        <v>20.821180928846811</v>
      </c>
      <c r="L2060">
        <f t="shared" si="129"/>
        <v>57.280545344471484</v>
      </c>
    </row>
    <row r="2061" spans="4:12" x14ac:dyDescent="0.25">
      <c r="D2061" s="2">
        <v>4</v>
      </c>
      <c r="I2061">
        <f t="shared" si="130"/>
        <v>2.7510709186101856</v>
      </c>
      <c r="J2061">
        <f t="shared" si="128"/>
        <v>7.5683911992226909</v>
      </c>
      <c r="K2061">
        <f t="shared" si="131"/>
        <v>20.821180928846811</v>
      </c>
      <c r="L2061">
        <f t="shared" si="129"/>
        <v>57.280545344471484</v>
      </c>
    </row>
    <row r="2062" spans="4:12" x14ac:dyDescent="0.25">
      <c r="D2062" s="3">
        <v>4</v>
      </c>
      <c r="I2062">
        <f t="shared" si="130"/>
        <v>2.7510709186101856</v>
      </c>
      <c r="J2062">
        <f t="shared" si="128"/>
        <v>7.5683911992226909</v>
      </c>
      <c r="K2062">
        <f t="shared" si="131"/>
        <v>20.821180928846811</v>
      </c>
      <c r="L2062">
        <f t="shared" si="129"/>
        <v>57.280545344471484</v>
      </c>
    </row>
    <row r="2063" spans="4:12" x14ac:dyDescent="0.25">
      <c r="D2063" s="2">
        <v>4</v>
      </c>
      <c r="I2063">
        <f t="shared" si="130"/>
        <v>2.7510709186101856</v>
      </c>
      <c r="J2063">
        <f t="shared" si="128"/>
        <v>7.5683911992226909</v>
      </c>
      <c r="K2063">
        <f t="shared" si="131"/>
        <v>20.821180928846811</v>
      </c>
      <c r="L2063">
        <f t="shared" si="129"/>
        <v>57.280545344471484</v>
      </c>
    </row>
    <row r="2064" spans="4:12" x14ac:dyDescent="0.25">
      <c r="D2064" s="3">
        <v>4</v>
      </c>
      <c r="I2064">
        <f t="shared" si="130"/>
        <v>2.7510709186101856</v>
      </c>
      <c r="J2064">
        <f t="shared" si="128"/>
        <v>7.5683911992226909</v>
      </c>
      <c r="K2064">
        <f t="shared" si="131"/>
        <v>20.821180928846811</v>
      </c>
      <c r="L2064">
        <f t="shared" si="129"/>
        <v>57.280545344471484</v>
      </c>
    </row>
    <row r="2065" spans="4:12" x14ac:dyDescent="0.25">
      <c r="D2065" s="2">
        <v>4</v>
      </c>
      <c r="I2065">
        <f t="shared" si="130"/>
        <v>2.7510709186101856</v>
      </c>
      <c r="J2065">
        <f t="shared" si="128"/>
        <v>7.5683911992226909</v>
      </c>
      <c r="K2065">
        <f t="shared" si="131"/>
        <v>20.821180928846811</v>
      </c>
      <c r="L2065">
        <f t="shared" si="129"/>
        <v>57.280545344471484</v>
      </c>
    </row>
    <row r="2066" spans="4:12" x14ac:dyDescent="0.25">
      <c r="D2066" s="2">
        <v>4</v>
      </c>
      <c r="I2066">
        <f t="shared" si="130"/>
        <v>2.7510709186101856</v>
      </c>
      <c r="J2066">
        <f t="shared" si="128"/>
        <v>7.5683911992226909</v>
      </c>
      <c r="K2066">
        <f t="shared" si="131"/>
        <v>20.821180928846811</v>
      </c>
      <c r="L2066">
        <f t="shared" si="129"/>
        <v>57.280545344471484</v>
      </c>
    </row>
    <row r="2067" spans="4:12" x14ac:dyDescent="0.25">
      <c r="D2067" s="2">
        <v>4</v>
      </c>
      <c r="I2067">
        <f t="shared" si="130"/>
        <v>2.7510709186101856</v>
      </c>
      <c r="J2067">
        <f t="shared" si="128"/>
        <v>7.5683911992226909</v>
      </c>
      <c r="K2067">
        <f t="shared" si="131"/>
        <v>20.821180928846811</v>
      </c>
      <c r="L2067">
        <f t="shared" si="129"/>
        <v>57.280545344471484</v>
      </c>
    </row>
    <row r="2068" spans="4:12" x14ac:dyDescent="0.25">
      <c r="D2068" s="2">
        <v>4</v>
      </c>
      <c r="I2068">
        <f t="shared" si="130"/>
        <v>2.7510709186101856</v>
      </c>
      <c r="J2068">
        <f t="shared" si="128"/>
        <v>7.5683911992226909</v>
      </c>
      <c r="K2068">
        <f t="shared" si="131"/>
        <v>20.821180928846811</v>
      </c>
      <c r="L2068">
        <f t="shared" si="129"/>
        <v>57.280545344471484</v>
      </c>
    </row>
    <row r="2069" spans="4:12" x14ac:dyDescent="0.25">
      <c r="D2069" s="2">
        <v>4</v>
      </c>
      <c r="I2069">
        <f t="shared" si="130"/>
        <v>2.7510709186101856</v>
      </c>
      <c r="J2069">
        <f t="shared" si="128"/>
        <v>7.5683911992226909</v>
      </c>
      <c r="K2069">
        <f t="shared" si="131"/>
        <v>20.821180928846811</v>
      </c>
      <c r="L2069">
        <f t="shared" si="129"/>
        <v>57.280545344471484</v>
      </c>
    </row>
    <row r="2070" spans="4:12" x14ac:dyDescent="0.25">
      <c r="D2070" s="2">
        <v>5</v>
      </c>
      <c r="I2070">
        <f t="shared" si="130"/>
        <v>3.7510709186101856</v>
      </c>
      <c r="J2070">
        <f t="shared" si="128"/>
        <v>14.070533036443061</v>
      </c>
      <c r="K2070">
        <f t="shared" si="131"/>
        <v>52.77956728234544</v>
      </c>
      <c r="L2070">
        <f t="shared" si="129"/>
        <v>197.97989992963559</v>
      </c>
    </row>
    <row r="2071" spans="4:12" x14ac:dyDescent="0.25">
      <c r="D2071" s="3">
        <v>5</v>
      </c>
      <c r="I2071">
        <f t="shared" si="130"/>
        <v>3.7510709186101856</v>
      </c>
      <c r="J2071">
        <f t="shared" si="128"/>
        <v>14.070533036443061</v>
      </c>
      <c r="K2071">
        <f t="shared" si="131"/>
        <v>52.77956728234544</v>
      </c>
      <c r="L2071">
        <f t="shared" si="129"/>
        <v>197.97989992963559</v>
      </c>
    </row>
    <row r="2072" spans="4:12" x14ac:dyDescent="0.25">
      <c r="D2072" s="3">
        <v>5</v>
      </c>
      <c r="I2072">
        <f t="shared" si="130"/>
        <v>3.7510709186101856</v>
      </c>
      <c r="J2072">
        <f t="shared" si="128"/>
        <v>14.070533036443061</v>
      </c>
      <c r="K2072">
        <f t="shared" si="131"/>
        <v>52.77956728234544</v>
      </c>
      <c r="L2072">
        <f t="shared" si="129"/>
        <v>197.97989992963559</v>
      </c>
    </row>
    <row r="2073" spans="4:12" x14ac:dyDescent="0.25">
      <c r="D2073" s="3">
        <v>5</v>
      </c>
      <c r="I2073">
        <f t="shared" si="130"/>
        <v>3.7510709186101856</v>
      </c>
      <c r="J2073">
        <f t="shared" si="128"/>
        <v>14.070533036443061</v>
      </c>
      <c r="K2073">
        <f t="shared" si="131"/>
        <v>52.77956728234544</v>
      </c>
      <c r="L2073">
        <f t="shared" si="129"/>
        <v>197.97989992963559</v>
      </c>
    </row>
    <row r="2074" spans="4:12" x14ac:dyDescent="0.25">
      <c r="D2074" s="2">
        <v>5</v>
      </c>
      <c r="I2074">
        <f t="shared" si="130"/>
        <v>3.7510709186101856</v>
      </c>
      <c r="J2074">
        <f t="shared" si="128"/>
        <v>14.070533036443061</v>
      </c>
      <c r="K2074">
        <f t="shared" si="131"/>
        <v>52.77956728234544</v>
      </c>
      <c r="L2074">
        <f t="shared" si="129"/>
        <v>197.97989992963559</v>
      </c>
    </row>
    <row r="2075" spans="4:12" x14ac:dyDescent="0.25">
      <c r="D2075" s="2">
        <v>5</v>
      </c>
      <c r="I2075">
        <f t="shared" si="130"/>
        <v>3.7510709186101856</v>
      </c>
      <c r="J2075">
        <f t="shared" si="128"/>
        <v>14.070533036443061</v>
      </c>
      <c r="K2075">
        <f t="shared" si="131"/>
        <v>52.77956728234544</v>
      </c>
      <c r="L2075">
        <f t="shared" si="129"/>
        <v>197.97989992963559</v>
      </c>
    </row>
    <row r="2076" spans="4:12" x14ac:dyDescent="0.25">
      <c r="D2076" s="2">
        <v>5</v>
      </c>
      <c r="I2076">
        <f t="shared" si="130"/>
        <v>3.7510709186101856</v>
      </c>
      <c r="J2076">
        <f t="shared" si="128"/>
        <v>14.070533036443061</v>
      </c>
      <c r="K2076">
        <f t="shared" si="131"/>
        <v>52.77956728234544</v>
      </c>
      <c r="L2076">
        <f t="shared" si="129"/>
        <v>197.97989992963559</v>
      </c>
    </row>
    <row r="2077" spans="4:12" x14ac:dyDescent="0.25">
      <c r="D2077" s="2">
        <v>6</v>
      </c>
      <c r="I2077">
        <f t="shared" si="130"/>
        <v>4.7510709186101856</v>
      </c>
      <c r="J2077">
        <f t="shared" si="128"/>
        <v>22.572674873663434</v>
      </c>
      <c r="K2077">
        <f t="shared" si="131"/>
        <v>107.24437914750519</v>
      </c>
      <c r="L2077">
        <f t="shared" si="129"/>
        <v>509.52565095211651</v>
      </c>
    </row>
    <row r="2078" spans="4:12" x14ac:dyDescent="0.25">
      <c r="D2078" s="2">
        <v>6</v>
      </c>
      <c r="I2078">
        <f t="shared" si="130"/>
        <v>4.7510709186101856</v>
      </c>
      <c r="J2078">
        <f t="shared" si="128"/>
        <v>22.572674873663434</v>
      </c>
      <c r="K2078">
        <f t="shared" si="131"/>
        <v>107.24437914750519</v>
      </c>
      <c r="L2078">
        <f t="shared" si="129"/>
        <v>509.52565095211651</v>
      </c>
    </row>
    <row r="2079" spans="4:12" x14ac:dyDescent="0.25">
      <c r="D2079" s="2">
        <v>6</v>
      </c>
      <c r="I2079">
        <f t="shared" si="130"/>
        <v>4.7510709186101856</v>
      </c>
      <c r="J2079">
        <f t="shared" si="128"/>
        <v>22.572674873663434</v>
      </c>
      <c r="K2079">
        <f t="shared" si="131"/>
        <v>107.24437914750519</v>
      </c>
      <c r="L2079">
        <f t="shared" si="129"/>
        <v>509.52565095211651</v>
      </c>
    </row>
    <row r="2080" spans="4:12" x14ac:dyDescent="0.25">
      <c r="D2080" s="2">
        <v>6</v>
      </c>
      <c r="I2080">
        <f t="shared" si="130"/>
        <v>4.7510709186101856</v>
      </c>
      <c r="J2080">
        <f t="shared" si="128"/>
        <v>22.572674873663434</v>
      </c>
      <c r="K2080">
        <f t="shared" si="131"/>
        <v>107.24437914750519</v>
      </c>
      <c r="L2080">
        <f t="shared" si="129"/>
        <v>509.52565095211651</v>
      </c>
    </row>
    <row r="2081" spans="4:12" x14ac:dyDescent="0.25">
      <c r="D2081" s="3">
        <v>6</v>
      </c>
      <c r="I2081">
        <f t="shared" si="130"/>
        <v>4.7510709186101856</v>
      </c>
      <c r="J2081">
        <f t="shared" si="128"/>
        <v>22.572674873663434</v>
      </c>
      <c r="K2081">
        <f t="shared" si="131"/>
        <v>107.24437914750519</v>
      </c>
      <c r="L2081">
        <f t="shared" si="129"/>
        <v>509.52565095211651</v>
      </c>
    </row>
    <row r="2082" spans="4:12" x14ac:dyDescent="0.25">
      <c r="D2082" s="3">
        <v>6</v>
      </c>
      <c r="I2082">
        <f t="shared" si="130"/>
        <v>4.7510709186101856</v>
      </c>
      <c r="J2082">
        <f t="shared" si="128"/>
        <v>22.572674873663434</v>
      </c>
      <c r="K2082">
        <f t="shared" si="131"/>
        <v>107.24437914750519</v>
      </c>
      <c r="L2082">
        <f t="shared" si="129"/>
        <v>509.52565095211651</v>
      </c>
    </row>
    <row r="2083" spans="4:12" x14ac:dyDescent="0.25">
      <c r="D2083" s="2">
        <v>6</v>
      </c>
      <c r="I2083">
        <f t="shared" si="130"/>
        <v>4.7510709186101856</v>
      </c>
      <c r="J2083">
        <f t="shared" si="128"/>
        <v>22.572674873663434</v>
      </c>
      <c r="K2083">
        <f t="shared" si="131"/>
        <v>107.24437914750519</v>
      </c>
      <c r="L2083">
        <f t="shared" si="129"/>
        <v>509.52565095211651</v>
      </c>
    </row>
    <row r="2084" spans="4:12" x14ac:dyDescent="0.25">
      <c r="D2084" s="3">
        <v>6</v>
      </c>
      <c r="I2084">
        <f t="shared" si="130"/>
        <v>4.7510709186101856</v>
      </c>
      <c r="J2084">
        <f t="shared" si="128"/>
        <v>22.572674873663434</v>
      </c>
      <c r="K2084">
        <f t="shared" si="131"/>
        <v>107.24437914750519</v>
      </c>
      <c r="L2084">
        <f t="shared" si="129"/>
        <v>509.52565095211651</v>
      </c>
    </row>
    <row r="2085" spans="4:12" x14ac:dyDescent="0.25">
      <c r="D2085" s="2">
        <v>6</v>
      </c>
      <c r="I2085">
        <f t="shared" si="130"/>
        <v>4.7510709186101856</v>
      </c>
      <c r="J2085">
        <f t="shared" si="128"/>
        <v>22.572674873663434</v>
      </c>
      <c r="K2085">
        <f t="shared" si="131"/>
        <v>107.24437914750519</v>
      </c>
      <c r="L2085">
        <f t="shared" si="129"/>
        <v>509.52565095211651</v>
      </c>
    </row>
    <row r="2086" spans="4:12" x14ac:dyDescent="0.25">
      <c r="D2086" s="3">
        <v>6</v>
      </c>
      <c r="I2086">
        <f t="shared" si="130"/>
        <v>4.7510709186101856</v>
      </c>
      <c r="J2086">
        <f t="shared" si="128"/>
        <v>22.572674873663434</v>
      </c>
      <c r="K2086">
        <f t="shared" si="131"/>
        <v>107.24437914750519</v>
      </c>
      <c r="L2086">
        <f t="shared" si="129"/>
        <v>509.52565095211651</v>
      </c>
    </row>
    <row r="2087" spans="4:12" x14ac:dyDescent="0.25">
      <c r="D2087" s="3">
        <v>7</v>
      </c>
      <c r="I2087">
        <f t="shared" si="130"/>
        <v>5.7510709186101856</v>
      </c>
      <c r="J2087">
        <f t="shared" si="128"/>
        <v>33.074816710883802</v>
      </c>
      <c r="K2087">
        <f t="shared" si="131"/>
        <v>190.21561652432604</v>
      </c>
      <c r="L2087">
        <f t="shared" si="129"/>
        <v>1093.9435004585584</v>
      </c>
    </row>
    <row r="2088" spans="4:12" x14ac:dyDescent="0.25">
      <c r="D2088" s="3">
        <v>7</v>
      </c>
      <c r="I2088">
        <f t="shared" si="130"/>
        <v>5.7510709186101856</v>
      </c>
      <c r="J2088">
        <f t="shared" si="128"/>
        <v>33.074816710883802</v>
      </c>
      <c r="K2088">
        <f t="shared" si="131"/>
        <v>190.21561652432604</v>
      </c>
      <c r="L2088">
        <f t="shared" si="129"/>
        <v>1093.9435004585584</v>
      </c>
    </row>
    <row r="2089" spans="4:12" x14ac:dyDescent="0.25">
      <c r="D2089" s="3">
        <v>7</v>
      </c>
      <c r="I2089">
        <f t="shared" si="130"/>
        <v>5.7510709186101856</v>
      </c>
      <c r="J2089">
        <f t="shared" si="128"/>
        <v>33.074816710883802</v>
      </c>
      <c r="K2089">
        <f t="shared" si="131"/>
        <v>190.21561652432604</v>
      </c>
      <c r="L2089">
        <f t="shared" si="129"/>
        <v>1093.9435004585584</v>
      </c>
    </row>
    <row r="2090" spans="4:12" x14ac:dyDescent="0.25">
      <c r="D2090" s="3">
        <v>7</v>
      </c>
      <c r="I2090">
        <f t="shared" si="130"/>
        <v>5.7510709186101856</v>
      </c>
      <c r="J2090">
        <f t="shared" si="128"/>
        <v>33.074816710883802</v>
      </c>
      <c r="K2090">
        <f t="shared" si="131"/>
        <v>190.21561652432604</v>
      </c>
      <c r="L2090">
        <f t="shared" si="129"/>
        <v>1093.9435004585584</v>
      </c>
    </row>
    <row r="2091" spans="4:12" x14ac:dyDescent="0.25">
      <c r="D2091" s="2">
        <v>8</v>
      </c>
      <c r="I2091">
        <f t="shared" si="130"/>
        <v>6.7510709186101856</v>
      </c>
      <c r="J2091">
        <f t="shared" si="128"/>
        <v>45.576958548104173</v>
      </c>
      <c r="K2091">
        <f t="shared" si="131"/>
        <v>307.69327941280801</v>
      </c>
      <c r="L2091">
        <f t="shared" si="129"/>
        <v>2077.2591504956063</v>
      </c>
    </row>
    <row r="2092" spans="4:12" x14ac:dyDescent="0.25">
      <c r="D2092" s="2">
        <v>8</v>
      </c>
      <c r="I2092">
        <f t="shared" si="130"/>
        <v>6.7510709186101856</v>
      </c>
      <c r="J2092">
        <f t="shared" si="128"/>
        <v>45.576958548104173</v>
      </c>
      <c r="K2092">
        <f t="shared" si="131"/>
        <v>307.69327941280801</v>
      </c>
      <c r="L2092">
        <f t="shared" si="129"/>
        <v>2077.2591504956063</v>
      </c>
    </row>
    <row r="2093" spans="4:12" x14ac:dyDescent="0.25">
      <c r="D2093" s="2">
        <v>8</v>
      </c>
      <c r="I2093">
        <f t="shared" si="130"/>
        <v>6.7510709186101856</v>
      </c>
      <c r="J2093">
        <f t="shared" si="128"/>
        <v>45.576958548104173</v>
      </c>
      <c r="K2093">
        <f t="shared" si="131"/>
        <v>307.69327941280801</v>
      </c>
      <c r="L2093">
        <f t="shared" si="129"/>
        <v>2077.2591504956063</v>
      </c>
    </row>
    <row r="2094" spans="4:12" x14ac:dyDescent="0.25">
      <c r="D2094" s="3">
        <v>8</v>
      </c>
      <c r="I2094">
        <f t="shared" si="130"/>
        <v>6.7510709186101856</v>
      </c>
      <c r="J2094">
        <f t="shared" si="128"/>
        <v>45.576958548104173</v>
      </c>
      <c r="K2094">
        <f t="shared" si="131"/>
        <v>307.69327941280801</v>
      </c>
      <c r="L2094">
        <f t="shared" si="129"/>
        <v>2077.2591504956063</v>
      </c>
    </row>
    <row r="2095" spans="4:12" x14ac:dyDescent="0.25">
      <c r="D2095" s="2">
        <v>9</v>
      </c>
      <c r="I2095">
        <f t="shared" si="130"/>
        <v>7.7510709186101856</v>
      </c>
      <c r="J2095">
        <f t="shared" si="128"/>
        <v>60.079100385324544</v>
      </c>
      <c r="K2095">
        <f t="shared" si="131"/>
        <v>465.67736781295105</v>
      </c>
      <c r="L2095">
        <f t="shared" si="129"/>
        <v>3609.4983031099036</v>
      </c>
    </row>
    <row r="2096" spans="4:12" x14ac:dyDescent="0.25">
      <c r="D2096" s="3">
        <v>9</v>
      </c>
      <c r="I2096">
        <f t="shared" si="130"/>
        <v>7.7510709186101856</v>
      </c>
      <c r="J2096">
        <f t="shared" si="128"/>
        <v>60.079100385324544</v>
      </c>
      <c r="K2096">
        <f t="shared" si="131"/>
        <v>465.67736781295105</v>
      </c>
      <c r="L2096">
        <f t="shared" si="129"/>
        <v>3609.4983031099036</v>
      </c>
    </row>
    <row r="2097" spans="4:12" x14ac:dyDescent="0.25">
      <c r="D2097" s="2">
        <v>9</v>
      </c>
      <c r="I2097">
        <f t="shared" si="130"/>
        <v>7.7510709186101856</v>
      </c>
      <c r="J2097">
        <f t="shared" si="128"/>
        <v>60.079100385324544</v>
      </c>
      <c r="K2097">
        <f t="shared" si="131"/>
        <v>465.67736781295105</v>
      </c>
      <c r="L2097">
        <f t="shared" si="129"/>
        <v>3609.4983031099036</v>
      </c>
    </row>
    <row r="2098" spans="4:12" x14ac:dyDescent="0.25">
      <c r="D2098" s="3">
        <v>10</v>
      </c>
      <c r="I2098">
        <f t="shared" si="130"/>
        <v>8.7510709186101856</v>
      </c>
      <c r="J2098">
        <f t="shared" si="128"/>
        <v>76.581242222544915</v>
      </c>
      <c r="K2098">
        <f t="shared" si="131"/>
        <v>670.16788172475526</v>
      </c>
      <c r="L2098">
        <f t="shared" si="129"/>
        <v>5864.6866603480958</v>
      </c>
    </row>
    <row r="2099" spans="4:12" x14ac:dyDescent="0.25">
      <c r="D2099" s="3">
        <v>10</v>
      </c>
      <c r="I2099">
        <f t="shared" si="130"/>
        <v>8.7510709186101856</v>
      </c>
      <c r="J2099">
        <f t="shared" si="128"/>
        <v>76.581242222544915</v>
      </c>
      <c r="K2099">
        <f t="shared" si="131"/>
        <v>670.16788172475526</v>
      </c>
      <c r="L2099">
        <f t="shared" si="129"/>
        <v>5864.6866603480958</v>
      </c>
    </row>
    <row r="2100" spans="4:12" x14ac:dyDescent="0.25">
      <c r="D2100" s="2">
        <v>10</v>
      </c>
      <c r="I2100">
        <f t="shared" si="130"/>
        <v>8.7510709186101856</v>
      </c>
      <c r="J2100">
        <f t="shared" si="128"/>
        <v>76.581242222544915</v>
      </c>
      <c r="K2100">
        <f t="shared" si="131"/>
        <v>670.16788172475526</v>
      </c>
      <c r="L2100">
        <f t="shared" si="129"/>
        <v>5864.6866603480958</v>
      </c>
    </row>
    <row r="2101" spans="4:12" x14ac:dyDescent="0.25">
      <c r="D2101" s="2">
        <v>11</v>
      </c>
      <c r="I2101">
        <f t="shared" si="130"/>
        <v>9.7510709186101856</v>
      </c>
      <c r="J2101">
        <f t="shared" si="128"/>
        <v>95.083384059765294</v>
      </c>
      <c r="K2101">
        <f t="shared" si="131"/>
        <v>927.16482114822065</v>
      </c>
      <c r="L2101">
        <f t="shared" si="129"/>
        <v>9040.8499242568287</v>
      </c>
    </row>
    <row r="2102" spans="4:12" x14ac:dyDescent="0.25">
      <c r="D2102" s="2">
        <v>12</v>
      </c>
      <c r="I2102">
        <f t="shared" si="130"/>
        <v>10.751070918610186</v>
      </c>
      <c r="J2102">
        <f t="shared" si="128"/>
        <v>115.58552589698566</v>
      </c>
      <c r="K2102">
        <f t="shared" si="131"/>
        <v>1242.6681860833469</v>
      </c>
      <c r="L2102">
        <f t="shared" si="129"/>
        <v>13360.013796882742</v>
      </c>
    </row>
    <row r="2103" spans="4:12" x14ac:dyDescent="0.25">
      <c r="D2103" s="3">
        <v>15</v>
      </c>
      <c r="I2103">
        <f t="shared" si="130"/>
        <v>13.751070918610186</v>
      </c>
      <c r="J2103">
        <f t="shared" si="128"/>
        <v>189.09195140864676</v>
      </c>
      <c r="K2103">
        <f t="shared" si="131"/>
        <v>2600.2168339586929</v>
      </c>
      <c r="L2103">
        <f t="shared" si="129"/>
        <v>35755.766087530028</v>
      </c>
    </row>
  </sheetData>
  <sortState xmlns:xlrd2="http://schemas.microsoft.com/office/spreadsheetml/2017/richdata2" ref="D4:D2103">
    <sortCondition ref="D3:D2103"/>
  </sortState>
  <mergeCells count="3">
    <mergeCell ref="F24:G63"/>
    <mergeCell ref="F64:G86"/>
    <mergeCell ref="F88:G97"/>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F A A B Q S w M E F A A C A A g A + W o 8 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5 a j x 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o 8 V E u j C k P A A g A A S A c A A B M A H A B G b 3 J t d W x h c y 9 T Z W N 0 a W 9 u M S 5 t I K I Y A C i g F A A A A A A A A A A A A A A A A A A A A A A A A A A A A J 1 V 3 W 6 b M B S + j 5 R 3 s O h N I q E o q d p K 2 8 S F B W y x F i A L 0 G 1 K K u S C 2 1 g 1 d o R N l C r q Q + 0 Z 9 m I z S a v + m P R n u Y G c 7 / i c 7 z v H 5 y B J r q j g I N 4 / R 1 + 6 n W 5 H L n F F C n B k u Y I r I r K C Z O e Z x k s s Q W / U t 4 A D G F H d D t C / W N R V T r T F l e u B J / K 6 J F z 1 v l J G B r v T X M m e 5 X 5 e p J J U c h H S J W W j 4 f B k 4 R F 5 o 8 R q 0 Z 5 i k M u 1 1 b f n H m G 0 p I p U j m V b N n A F q 0 s u n e N T G / g 8 F w X l 1 8 7 Z 6 X A 4 s s G P W i g S q 1 t G n M f X Q S g 4 u e j b e 6 5 H 1 r Q S p c Y K M C a 4 0 I Q a K Q m + 1 I 7 3 y L 2 9 t 5 d l g / m 9 H T I W 5 5 j h S j q q q p + G d J e Y X + u I y e 2 K P I Z L K s z l l a j K P e U G l L 2 W / P Z 2 a 4 1 9 d x x p d U o 7 A U U 2 6 s 4 G W 2 u W T p N 0 B g 2 7 G 4 X + L 9 P d j x P o R V k Y J c h F 5 i k / g V P T C k M U Z Z 4 f p u H + D O L q 7 G T Q k H 2 E / T C Z Q e 8 Q + s D 9 B T b x f x v J p h D F h t H z p 3 C W w E B n M T U F a a j F T J G J x L 7 r o i i E E w P 5 p u v W a J q g l o A H z C i Y p g l s A r Z V W 9 e n p X K J 5 u U i D 3 o Z 0 v 1 A c e K H b X W H b h o f i A z b + x v r 7 m b n y E 1 Q Y I J 7 d X 6 T 9 p B L U + Y s 1 D k D 1 F r U c R Q 0 x J v G R 5 M o j j I t M U 4 D f X k M 1 y R K 4 O Q h U f y 8 y 3 f 9 b o f y 1 i F 4 u k P G o q Q 5 L a i Q W a Z H Q Z S X F G c Z z v T / 4 + H o T L / p x 6 f W h e J v c s I G P 0 V 1 c y n E z Q d W C q 4 o L j j e 7 Z E N k x u 9 S A C v G d P y 9 O g + T O 7 7 m G W 7 c d Z s 9 r S 2 c 6 R I 6 V j v O 2 z Z 3 y k v H G s X w 7 q 4 m 3 t Y 4 Y v / 2 R w f I d u s F O S 1 z O v f P w I U h I E l y Z f C x G O y a X D A M F j T 3 S o 2 r 1 9 V r 3 Y + p M D F G 7 4 B k c + y v Z h E i l 9 D y Q p X C j e f k i e U g Q d D 3 8 x T c 1 2 a F X 3 T c U J k 8 6 W 7 0 j 1 g D f c c 1 x I D j Z K K m / R 9 q X D x n N l r V / 4 f U E s B A i 0 A F A A C A A g A + W o 8 V F 2 d n Z i j A A A A 9 g A A A B I A A A A A A A A A A A A A A A A A A A A A A E N v b m Z p Z y 9 Q Y W N r Y W d l L n h t b F B L A Q I t A B Q A A g A I A P l q P F Q P y u m r p A A A A O k A A A A T A A A A A A A A A A A A A A A A A O 8 A A A B b Q 2 9 u d G V u d F 9 U e X B l c 1 0 u e G 1 s U E s B A i 0 A F A A C A A g A + W o 8 V E u j C k P A A g A A S A c A A B M A A A A A A A A A A A A A A A A A 4 A E A A E Z v c m 1 1 b G F z L 1 N l Y 3 R p b 2 4 x L m 1 Q S w U G A A A A A A M A A w D C A A A A 7 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S o A A A A A A A B X 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u d G V v X 2 R l X 1 Z f Y 3 R p b W F z 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d G V v X 2 R l X 1 Z f Y 3 R p b W F z X 1 8 x I i A v P j x F b n R y e S B U e X B l P S J G a W x s Z W R D b 2 1 w b G V 0 Z V J l c 3 V s d F R v V 2 9 y a 3 N o Z W V 0 I i B W Y W x 1 Z T 0 i b D E i I C 8 + P E V u d H J 5 I F R 5 c G U 9 I k F k Z G V k V G 9 E Y X R h T W 9 k Z W w i I F Z h b H V l P S J s M C I g L z 4 8 R W 5 0 c n k g V H l w Z T 0 i R m l s b E N v d W 5 0 I i B W Y W x 1 Z T 0 i b D I x M D E i I C 8 + P E V u d H J 5 I F R 5 c G U 9 I k Z p b G x F c n J v c k N v Z G U i I F Z h b H V l P S J z V W 5 r b m 9 3 b i I g L z 4 8 R W 5 0 c n k g V H l w Z T 0 i R m l s b E V y c m 9 y Q 2 9 1 b n Q i I F Z h b H V l P S J s M C I g L z 4 8 R W 5 0 c n k g V H l w Z T 0 i R m l s b E x h c 3 R V c G R h d G V k I i B W Y W x 1 Z T 0 i Z D I w M j I t M D E t M j Z U M D A 6 M D Q 6 M j Q u M D U 0 O D I 1 N l o i I C 8 + P E V u d H J 5 I F R 5 c G U 9 I k Z p b G x D b 2 x 1 b W 5 U e X B l c y I g V m F s d W U 9 I n N C Z 1 l H Q m d Z R E F 3 T U d C Z 1 l H Q m d Z R 0 J n W U d C Z 1 l H Q m d Z R 0 F 3 P T 0 i I C 8 + P E V u d H J 5 I F R 5 c G U 9 I k Z p b G x D b 2 x 1 b W 5 O Y W 1 l c y I g V m F s d W U 9 I n N b J n F 1 b 3 Q 7 S E V D S E 8 m c X V v d D s s J n F 1 b 3 Q 7 U l V Q V F V S Q S Z x d W 9 0 O y w m c X V v d D t D T 0 5 F W E 8 m c X V v d D s s J n F 1 b 3 Q 7 R V N U Q U R P X 0 5 P V E l D S U E m c X V v d D s s J n F 1 b 3 Q 7 R V R B U E E m c X V v d D s s J n F 1 b 3 Q 7 Q U 5 J T 1 9 E R U 5 V T k N J Q S Z x d W 9 0 O y w m c X V v d D t B T k l P X 0 V O V F J B R E E m c X V v d D s s J n F 1 b 3 Q 7 Q U 5 J T 1 9 I R U N I T y Z x d W 9 0 O y w m c X V v d D t M R V k m c X V v d D s s J n F 1 b 3 Q 7 U E F J U y Z x d W 9 0 O y w m c X V v d D t E R V B B U l R B T U V O V E 8 m c X V v d D s s J n F 1 b 3 Q 7 T V V O S U N J U E l P J n F 1 b 3 Q 7 L C Z x d W 9 0 O 1 N F Q 0 N J T 0 5 B T C Z x d W 9 0 O y w m c X V v d D t H U l V Q T 1 9 E R U x J V E 8 m c X V v d D s s J n F 1 b 3 Q 7 R E V M S V R P J n F 1 b 3 Q 7 L C Z x d W 9 0 O 0 l N U F V U Q U N J T 0 4 m c X V v d D s s J n F 1 b 3 Q 7 Q 0 9 O R E V O Q S Z x d W 9 0 O y w m c X V v d D t B V E l Q S U N J R E F E X 0 l O R V h J U 1 R F T k N J Q S Z x d W 9 0 O y w m c X V v d D t B Q 1 V T Q U N J T 0 4 m c X V v d D s s J n F 1 b 3 Q 7 Q 0 F Q V F V S Q S Z x d W 9 0 O y w m c X V v d D t T R V h P X 1 Z J Q 1 R J T U E m c X V v d D s s J n F 1 b 3 Q 7 R 1 J V U E 9 f R U R B R F 9 W S U N U S U 1 B J n F 1 b 3 Q 7 L C Z x d W 9 0 O 1 B B S V N f T k F D S U 1 J R U 5 U T y Z x d W 9 0 O y w m c X V v d D t I T 0 1 J Q 0 l E S U 9 f R E 9 M T 1 N P X 0 N P T l N V T U F E T y Z x d W 9 0 O y w m c X V v d D t U T 1 R B T F 9 W S U N U S U 1 B U y 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D b 2 5 0 Z W 9 f Z G V f V l 9 j d G l t Y X M g K D E p L 0 F 1 d G 9 S Z W 1 v d m V k Q 2 9 s d W 1 u c z E u e 0 h F Q 0 h P L D B 9 J n F 1 b 3 Q 7 L C Z x d W 9 0 O 1 N l Y 3 R p b 2 4 x L 0 N v b n R l b 1 9 k Z V 9 W X 2 N 0 a W 1 h c y A o M S k v Q X V 0 b 1 J l b W 9 2 Z W R D b 2 x 1 b W 5 z M S 5 7 U l V Q V F V S Q S w x f S Z x d W 9 0 O y w m c X V v d D t T Z W N 0 a W 9 u M S 9 D b 2 5 0 Z W 9 f Z G V f V l 9 j d G l t Y X M g K D E p L 0 F 1 d G 9 S Z W 1 v d m V k Q 2 9 s d W 1 u c z E u e 0 N P T k V Y T y w y f S Z x d W 9 0 O y w m c X V v d D t T Z W N 0 a W 9 u M S 9 D b 2 5 0 Z W 9 f Z G V f V l 9 j d G l t Y X M g K D E p L 0 F 1 d G 9 S Z W 1 v d m V k Q 2 9 s d W 1 u c z E u e 0 V T V E F E T 1 9 O T 1 R J Q 0 l B L D N 9 J n F 1 b 3 Q 7 L C Z x d W 9 0 O 1 N l Y 3 R p b 2 4 x L 0 N v b n R l b 1 9 k Z V 9 W X 2 N 0 a W 1 h c y A o M S k v Q X V 0 b 1 J l b W 9 2 Z W R D b 2 x 1 b W 5 z M S 5 7 R V R B U E E s N H 0 m c X V v d D s s J n F 1 b 3 Q 7 U 2 V j d G l v b j E v Q 2 9 u d G V v X 2 R l X 1 Z f Y 3 R p b W F z I C g x K S 9 B d X R v U m V t b 3 Z l Z E N v b H V t b n M x L n t B T k l P X 0 R F T l V O Q 0 l B L D V 9 J n F 1 b 3 Q 7 L C Z x d W 9 0 O 1 N l Y 3 R p b 2 4 x L 0 N v b n R l b 1 9 k Z V 9 W X 2 N 0 a W 1 h c y A o M S k v Q X V 0 b 1 J l b W 9 2 Z W R D b 2 x 1 b W 5 z M S 5 7 Q U 5 J T 1 9 F T l R S Q U R B L D Z 9 J n F 1 b 3 Q 7 L C Z x d W 9 0 O 1 N l Y 3 R p b 2 4 x L 0 N v b n R l b 1 9 k Z V 9 W X 2 N 0 a W 1 h c y A o M S k v Q X V 0 b 1 J l b W 9 2 Z W R D b 2 x 1 b W 5 z M S 5 7 Q U 5 J T 1 9 I R U N I T y w 3 f S Z x d W 9 0 O y w m c X V v d D t T Z W N 0 a W 9 u M S 9 D b 2 5 0 Z W 9 f Z G V f V l 9 j d G l t Y X M g K D E p L 0 F 1 d G 9 S Z W 1 v d m V k Q 2 9 s d W 1 u c z E u e 0 x F W S w 4 f S Z x d W 9 0 O y w m c X V v d D t T Z W N 0 a W 9 u M S 9 D b 2 5 0 Z W 9 f Z G V f V l 9 j d G l t Y X M g K D E p L 0 F 1 d G 9 S Z W 1 v d m V k Q 2 9 s d W 1 u c z E u e 1 B B S V M s O X 0 m c X V v d D s s J n F 1 b 3 Q 7 U 2 V j d G l v b j E v Q 2 9 u d G V v X 2 R l X 1 Z f Y 3 R p b W F z I C g x K S 9 B d X R v U m V t b 3 Z l Z E N v b H V t b n M x L n t E R V B B U l R B T U V O V E 8 s M T B 9 J n F 1 b 3 Q 7 L C Z x d W 9 0 O 1 N l Y 3 R p b 2 4 x L 0 N v b n R l b 1 9 k Z V 9 W X 2 N 0 a W 1 h c y A o M S k v Q X V 0 b 1 J l b W 9 2 Z W R D b 2 x 1 b W 5 z M S 5 7 T V V O S U N J U E l P L D E x f S Z x d W 9 0 O y w m c X V v d D t T Z W N 0 a W 9 u M S 9 D b 2 5 0 Z W 9 f Z G V f V l 9 j d G l t Y X M g K D E p L 0 F 1 d G 9 S Z W 1 v d m V k Q 2 9 s d W 1 u c z E u e 1 N F Q 0 N J T 0 5 B T C w x M n 0 m c X V v d D s s J n F 1 b 3 Q 7 U 2 V j d G l v b j E v Q 2 9 u d G V v X 2 R l X 1 Z f Y 3 R p b W F z I C g x K S 9 B d X R v U m V t b 3 Z l Z E N v b H V t b n M x L n t H U l V Q T 1 9 E R U x J V E 8 s M T N 9 J n F 1 b 3 Q 7 L C Z x d W 9 0 O 1 N l Y 3 R p b 2 4 x L 0 N v b n R l b 1 9 k Z V 9 W X 2 N 0 a W 1 h c y A o M S k v Q X V 0 b 1 J l b W 9 2 Z W R D b 2 x 1 b W 5 z M S 5 7 R E V M S V R P L D E 0 f S Z x d W 9 0 O y w m c X V v d D t T Z W N 0 a W 9 u M S 9 D b 2 5 0 Z W 9 f Z G V f V l 9 j d G l t Y X M g K D E p L 0 F 1 d G 9 S Z W 1 v d m V k Q 2 9 s d W 1 u c z E u e 0 l N U F V U Q U N J T 0 4 s M T V 9 J n F 1 b 3 Q 7 L C Z x d W 9 0 O 1 N l Y 3 R p b 2 4 x L 0 N v b n R l b 1 9 k Z V 9 W X 2 N 0 a W 1 h c y A o M S k v Q X V 0 b 1 J l b W 9 2 Z W R D b 2 x 1 b W 5 z M S 5 7 Q 0 9 O R E V O Q S w x N n 0 m c X V v d D s s J n F 1 b 3 Q 7 U 2 V j d G l v b j E v Q 2 9 u d G V v X 2 R l X 1 Z f Y 3 R p b W F z I C g x K S 9 B d X R v U m V t b 3 Z l Z E N v b H V t b n M x L n t B V E l Q S U N J R E F E X 0 l O R V h J U 1 R F T k N J Q S w x N 3 0 m c X V v d D s s J n F 1 b 3 Q 7 U 2 V j d G l v b j E v Q 2 9 u d G V v X 2 R l X 1 Z f Y 3 R p b W F z I C g x K S 9 B d X R v U m V t b 3 Z l Z E N v b H V t b n M x L n t B Q 1 V T Q U N J T 0 4 s M T h 9 J n F 1 b 3 Q 7 L C Z x d W 9 0 O 1 N l Y 3 R p b 2 4 x L 0 N v b n R l b 1 9 k Z V 9 W X 2 N 0 a W 1 h c y A o M S k v Q X V 0 b 1 J l b W 9 2 Z W R D b 2 x 1 b W 5 z M S 5 7 Q 0 F Q V F V S Q S w x O X 0 m c X V v d D s s J n F 1 b 3 Q 7 U 2 V j d G l v b j E v Q 2 9 u d G V v X 2 R l X 1 Z f Y 3 R p b W F z I C g x K S 9 B d X R v U m V t b 3 Z l Z E N v b H V t b n M x L n t T R V h P X 1 Z J Q 1 R J T U E s M j B 9 J n F 1 b 3 Q 7 L C Z x d W 9 0 O 1 N l Y 3 R p b 2 4 x L 0 N v b n R l b 1 9 k Z V 9 W X 2 N 0 a W 1 h c y A o M S k v Q X V 0 b 1 J l b W 9 2 Z W R D b 2 x 1 b W 5 z M S 5 7 R 1 J V U E 9 f R U R B R F 9 W S U N U S U 1 B L D I x f S Z x d W 9 0 O y w m c X V v d D t T Z W N 0 a W 9 u M S 9 D b 2 5 0 Z W 9 f Z G V f V l 9 j d G l t Y X M g K D E p L 0 F 1 d G 9 S Z W 1 v d m V k Q 2 9 s d W 1 u c z E u e 1 B B S V N f T k F D S U 1 J R U 5 U T y w y M n 0 m c X V v d D s s J n F 1 b 3 Q 7 U 2 V j d G l v b j E v Q 2 9 u d G V v X 2 R l X 1 Z f Y 3 R p b W F z I C g x K S 9 B d X R v U m V t b 3 Z l Z E N v b H V t b n M x L n t I T 0 1 J Q 0 l E S U 9 f R E 9 M T 1 N P X 0 N P T l N V T U F E T y w y M 3 0 m c X V v d D s s J n F 1 b 3 Q 7 U 2 V j d G l v b j E v Q 2 9 u d G V v X 2 R l X 1 Z f Y 3 R p b W F z I C g x K S 9 B d X R v U m V t b 3 Z l Z E N v b H V t b n M x L n t U T 1 R B T F 9 W S U N U S U 1 B U y w y N H 0 m c X V v d D t d L C Z x d W 9 0 O 0 N v b H V t b k N v d W 5 0 J n F 1 b 3 Q 7 O j I 1 L C Z x d W 9 0 O 0 t l e U N v b H V t b k 5 h b W V z J n F 1 b 3 Q 7 O l t d L C Z x d W 9 0 O 0 N v b H V t b k l k Z W 5 0 a X R p Z X M m c X V v d D s 6 W y Z x d W 9 0 O 1 N l Y 3 R p b 2 4 x L 0 N v b n R l b 1 9 k Z V 9 W X 2 N 0 a W 1 h c y A o M S k v Q X V 0 b 1 J l b W 9 2 Z W R D b 2 x 1 b W 5 z M S 5 7 S E V D S E 8 s M H 0 m c X V v d D s s J n F 1 b 3 Q 7 U 2 V j d G l v b j E v Q 2 9 u d G V v X 2 R l X 1 Z f Y 3 R p b W F z I C g x K S 9 B d X R v U m V t b 3 Z l Z E N v b H V t b n M x L n t S V V B U V V J B L D F 9 J n F 1 b 3 Q 7 L C Z x d W 9 0 O 1 N l Y 3 R p b 2 4 x L 0 N v b n R l b 1 9 k Z V 9 W X 2 N 0 a W 1 h c y A o M S k v Q X V 0 b 1 J l b W 9 2 Z W R D b 2 x 1 b W 5 z M S 5 7 Q 0 9 O R V h P L D J 9 J n F 1 b 3 Q 7 L C Z x d W 9 0 O 1 N l Y 3 R p b 2 4 x L 0 N v b n R l b 1 9 k Z V 9 W X 2 N 0 a W 1 h c y A o M S k v Q X V 0 b 1 J l b W 9 2 Z W R D b 2 x 1 b W 5 z M S 5 7 R V N U Q U R P X 0 5 P V E l D S U E s M 3 0 m c X V v d D s s J n F 1 b 3 Q 7 U 2 V j d G l v b j E v Q 2 9 u d G V v X 2 R l X 1 Z f Y 3 R p b W F z I C g x K S 9 B d X R v U m V t b 3 Z l Z E N v b H V t b n M x L n t F V E F Q Q S w 0 f S Z x d W 9 0 O y w m c X V v d D t T Z W N 0 a W 9 u M S 9 D b 2 5 0 Z W 9 f Z G V f V l 9 j d G l t Y X M g K D E p L 0 F 1 d G 9 S Z W 1 v d m V k Q 2 9 s d W 1 u c z E u e 0 F O S U 9 f R E V O V U 5 D S U E s N X 0 m c X V v d D s s J n F 1 b 3 Q 7 U 2 V j d G l v b j E v Q 2 9 u d G V v X 2 R l X 1 Z f Y 3 R p b W F z I C g x K S 9 B d X R v U m V t b 3 Z l Z E N v b H V t b n M x L n t B T k l P X 0 V O V F J B R E E s N n 0 m c X V v d D s s J n F 1 b 3 Q 7 U 2 V j d G l v b j E v Q 2 9 u d G V v X 2 R l X 1 Z f Y 3 R p b W F z I C g x K S 9 B d X R v U m V t b 3 Z l Z E N v b H V t b n M x L n t B T k l P X 0 h F Q 0 h P L D d 9 J n F 1 b 3 Q 7 L C Z x d W 9 0 O 1 N l Y 3 R p b 2 4 x L 0 N v b n R l b 1 9 k Z V 9 W X 2 N 0 a W 1 h c y A o M S k v Q X V 0 b 1 J l b W 9 2 Z W R D b 2 x 1 b W 5 z M S 5 7 T E V Z L D h 9 J n F 1 b 3 Q 7 L C Z x d W 9 0 O 1 N l Y 3 R p b 2 4 x L 0 N v b n R l b 1 9 k Z V 9 W X 2 N 0 a W 1 h c y A o M S k v Q X V 0 b 1 J l b W 9 2 Z W R D b 2 x 1 b W 5 z M S 5 7 U E F J U y w 5 f S Z x d W 9 0 O y w m c X V v d D t T Z W N 0 a W 9 u M S 9 D b 2 5 0 Z W 9 f Z G V f V l 9 j d G l t Y X M g K D E p L 0 F 1 d G 9 S Z W 1 v d m V k Q 2 9 s d W 1 u c z E u e 0 R F U E F S V E F N R U 5 U T y w x M H 0 m c X V v d D s s J n F 1 b 3 Q 7 U 2 V j d G l v b j E v Q 2 9 u d G V v X 2 R l X 1 Z f Y 3 R p b W F z I C g x K S 9 B d X R v U m V t b 3 Z l Z E N v b H V t b n M x L n t N V U 5 J Q 0 l Q S U 8 s M T F 9 J n F 1 b 3 Q 7 L C Z x d W 9 0 O 1 N l Y 3 R p b 2 4 x L 0 N v b n R l b 1 9 k Z V 9 W X 2 N 0 a W 1 h c y A o M S k v Q X V 0 b 1 J l b W 9 2 Z W R D b 2 x 1 b W 5 z M S 5 7 U 0 V D Q 0 l P T k F M L D E y f S Z x d W 9 0 O y w m c X V v d D t T Z W N 0 a W 9 u M S 9 D b 2 5 0 Z W 9 f Z G V f V l 9 j d G l t Y X M g K D E p L 0 F 1 d G 9 S Z W 1 v d m V k Q 2 9 s d W 1 u c z E u e 0 d S V V B P X 0 R F T E l U T y w x M 3 0 m c X V v d D s s J n F 1 b 3 Q 7 U 2 V j d G l v b j E v Q 2 9 u d G V v X 2 R l X 1 Z f Y 3 R p b W F z I C g x K S 9 B d X R v U m V t b 3 Z l Z E N v b H V t b n M x L n t E R U x J V E 8 s M T R 9 J n F 1 b 3 Q 7 L C Z x d W 9 0 O 1 N l Y 3 R p b 2 4 x L 0 N v b n R l b 1 9 k Z V 9 W X 2 N 0 a W 1 h c y A o M S k v Q X V 0 b 1 J l b W 9 2 Z W R D b 2 x 1 b W 5 z M S 5 7 S U 1 Q V V R B Q 0 l P T i w x N X 0 m c X V v d D s s J n F 1 b 3 Q 7 U 2 V j d G l v b j E v Q 2 9 u d G V v X 2 R l X 1 Z f Y 3 R p b W F z I C g x K S 9 B d X R v U m V t b 3 Z l Z E N v b H V t b n M x L n t D T 0 5 E R U 5 B L D E 2 f S Z x d W 9 0 O y w m c X V v d D t T Z W N 0 a W 9 u M S 9 D b 2 5 0 Z W 9 f Z G V f V l 9 j d G l t Y X M g K D E p L 0 F 1 d G 9 S Z W 1 v d m V k Q 2 9 s d W 1 u c z E u e 0 F U S V B J Q 0 l E Q U R f S U 5 F W E l T V E V O Q 0 l B L D E 3 f S Z x d W 9 0 O y w m c X V v d D t T Z W N 0 a W 9 u M S 9 D b 2 5 0 Z W 9 f Z G V f V l 9 j d G l t Y X M g K D E p L 0 F 1 d G 9 S Z W 1 v d m V k Q 2 9 s d W 1 u c z E u e 0 F D V V N B Q 0 l P T i w x O H 0 m c X V v d D s s J n F 1 b 3 Q 7 U 2 V j d G l v b j E v Q 2 9 u d G V v X 2 R l X 1 Z f Y 3 R p b W F z I C g x K S 9 B d X R v U m V t b 3 Z l Z E N v b H V t b n M x L n t D Q V B U V V J B L D E 5 f S Z x d W 9 0 O y w m c X V v d D t T Z W N 0 a W 9 u M S 9 D b 2 5 0 Z W 9 f Z G V f V l 9 j d G l t Y X M g K D E p L 0 F 1 d G 9 S Z W 1 v d m V k Q 2 9 s d W 1 u c z E u e 1 N F W E 9 f V k l D V E l N Q S w y M H 0 m c X V v d D s s J n F 1 b 3 Q 7 U 2 V j d G l v b j E v Q 2 9 u d G V v X 2 R l X 1 Z f Y 3 R p b W F z I C g x K S 9 B d X R v U m V t b 3 Z l Z E N v b H V t b n M x L n t H U l V Q T 1 9 F R E F E X 1 Z J Q 1 R J T U E s M j F 9 J n F 1 b 3 Q 7 L C Z x d W 9 0 O 1 N l Y 3 R p b 2 4 x L 0 N v b n R l b 1 9 k Z V 9 W X 2 N 0 a W 1 h c y A o M S k v Q X V 0 b 1 J l b W 9 2 Z W R D b 2 x 1 b W 5 z M S 5 7 U E F J U 1 9 O Q U N J T U l F T l R P L D I y f S Z x d W 9 0 O y w m c X V v d D t T Z W N 0 a W 9 u M S 9 D b 2 5 0 Z W 9 f Z G V f V l 9 j d G l t Y X M g K D E p L 0 F 1 d G 9 S Z W 1 v d m V k Q 2 9 s d W 1 u c z E u e 0 h P T U l D S U R J T 1 9 E T 0 x P U 0 9 f Q 0 9 O U 1 V N Q U R P L D I z f S Z x d W 9 0 O y w m c X V v d D t T Z W N 0 a W 9 u M S 9 D b 2 5 0 Z W 9 f Z G V f V l 9 j d G l t Y X M g K D E p L 0 F 1 d G 9 S Z W 1 v d m V k Q 2 9 s d W 1 u c z E u e 1 R P V E F M X 1 Z J Q 1 R J T U F T L D I 0 f S Z x d W 9 0 O 1 0 s J n F 1 b 3 Q 7 U m V s Y X R p b 2 5 z a G l w S W 5 m b y Z x d W 9 0 O z p b X X 0 i I C 8 + P C 9 T d G F i b G V F b n R y a W V z P j w v S X R l b T 4 8 S X R l b T 4 8 S X R l b U x v Y 2 F 0 a W 9 u P j x J d G V t V H l w Z T 5 G b 3 J t d W x h P C 9 J d G V t V H l w Z T 4 8 S X R l b V B h d G g + U 2 V j d G l v b j E v Q 2 9 u d G V v X 2 R l X 1 Z f Y 3 R p b W F z J T I w K D E p L 1 N v d X J j Z T w v S X R l b V B h d G g + P C 9 J d G V t T G 9 j Y X R p b 2 4 + P F N 0 Y W J s Z U V u d H J p Z X M g L z 4 8 L 0 l 0 Z W 0 + P E l 0 Z W 0 + P E l 0 Z W 1 M b 2 N h d G l v b j 4 8 S X R l b V R 5 c G U + R m 9 y b X V s Y T w v S X R l b V R 5 c G U + P E l 0 Z W 1 Q Y X R o P l N l Y 3 R p b 2 4 x L 0 N v b n R l b 1 9 k Z V 9 W X 2 N 0 a W 1 h c y U y M C g x K S 9 Q c m 9 t b 3 R l Z C U y M E h l Y W R l c n M 8 L 0 l 0 Z W 1 Q Y X R o P j w v S X R l b U x v Y 2 F 0 a W 9 u P j x T d G F i b G V F b n R y a W V z I C 8 + P C 9 J d G V t P j x J d G V t P j x J d G V t T G 9 j Y X R p b 2 4 + P E l 0 Z W 1 U e X B l P k Z v c m 1 1 b G E 8 L 0 l 0 Z W 1 U e X B l P j x J d G V t U G F 0 a D 5 T Z W N 0 a W 9 u M S 9 D b 2 5 0 Z W 9 f Z G V f V l 9 j d G l t Y X M l M j A o M S k v Q 2 h h b m d l Z C U y M F R 5 c G U 8 L 0 l 0 Z W 1 Q Y X R o P j w v S X R l b U x v Y 2 F 0 a W 9 u P j x T d G F i b G V F b n R y a W V z I C 8 + P C 9 J d G V t P j x J d G V t P j x J d G V t T G 9 j Y X R p b 2 4 + P E l 0 Z W 1 U e X B l P k Z v c m 1 1 b G E 8 L 0 l 0 Z W 1 U e X B l P j x J d G V t U G F 0 a D 5 T Z W N 0 a W 9 u M S 9 I b 2 1 p Y 2 l k a W 9 z X 1 9 D b 2 x v b W J p Y V 9 f Y V 9 v c 1 8 y M D E 2 X 2 F f M j A x 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2 O T E 1 I i A v P j x F b n R y e S B U e X B l P S J G a W x s R X J y b 3 J D b 2 R l I i B W Y W x 1 Z T 0 i c 1 V u a 2 5 v d 2 4 i I C 8 + P E V u d H J 5 I F R 5 c G U 9 I k Z p b G x F c n J v c k N v d W 5 0 I i B W Y W x 1 Z T 0 i b D A i I C 8 + P E V u d H J 5 I F R 5 c G U 9 I k Z p b G x M Y X N 0 V X B k Y X R l Z C I g V m F s d W U 9 I m Q y M D I y L T A x L T I 2 V D A w O j E x O j I 0 L j g 2 N T Q z M T Z a I i A v P j x F b n R y e S B U e X B l P S J G a W x s Q 2 9 s d W 1 u V H l w Z X M i I F Z h b H V l P S J z Q X d N R 0 J n W U d C Z 1 l H Q m c 9 P S I g L z 4 8 R W 5 0 c n k g V H l w Z T 0 i R m l s b E N v b H V t b k 5 h b W V z I i B W Y W x 1 Z T 0 i c 1 s m c X V v d D t J R C Z x d W 9 0 O y w m c X V v d D t B w 7 F v I G R l b C B o Z W N o b y Z x d W 9 0 O y w m c X V v d D t T Z X h v I G R l I G x h I H Z p Y 3 R p b W E m c X V v d D s s J n F 1 b 3 Q 7 R 3 J 1 c G 8 g Z G U g Z W R h Z C B k Z S B s Y S B 2 a W N 0 a W 1 h J n F 1 b 3 Q 7 L C Z x d W 9 0 O 0 1 l c y B k Z W w g a G V j a G 8 m c X V v d D s s J n F 1 b 3 Q 7 R G l h I G R l b C B o Z W N o b y Z x d W 9 0 O y w m c X V v d D t E Z X B h c n R h b W V u d G 8 g Z G V s I G h l Y 2 h v I E R B T k U m c X V v d D s s J n F 1 b 3 Q 7 T X V u a W N p c G l v I G R l b C B o Z W N o b y B E Q U 5 F J n F 1 b 3 Q 7 L C Z x d W 9 0 O 0 x l c 2 l v b i B m Y X R h b C B k Z S B j Y X V z Y S B l e H R l c m 5 h J n F 1 b 3 Q 7 L C Z x d W 9 0 O 0 V z d G F k b 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I b 2 1 p Y 2 l k a W 9 z X 1 9 D b 2 x v b W J p Y V 9 f Y V 9 v c 1 8 y M D E 2 X 2 F f M j A x O S 9 B d X R v U m V t b 3 Z l Z E N v b H V t b n M x L n t J R C w w f S Z x d W 9 0 O y w m c X V v d D t T Z W N 0 a W 9 u M S 9 I b 2 1 p Y 2 l k a W 9 z X 1 9 D b 2 x v b W J p Y V 9 f Y V 9 v c 1 8 y M D E 2 X 2 F f M j A x O S 9 B d X R v U m V t b 3 Z l Z E N v b H V t b n M x L n t B w 7 F v I G R l b C B o Z W N o b y w x f S Z x d W 9 0 O y w m c X V v d D t T Z W N 0 a W 9 u M S 9 I b 2 1 p Y 2 l k a W 9 z X 1 9 D b 2 x v b W J p Y V 9 f Y V 9 v c 1 8 y M D E 2 X 2 F f M j A x O S 9 B d X R v U m V t b 3 Z l Z E N v b H V t b n M x L n t T Z X h v I G R l I G x h I H Z p Y 3 R p b W E s M n 0 m c X V v d D s s J n F 1 b 3 Q 7 U 2 V j d G l v b j E v S G 9 t a W N p Z G l v c 1 9 f Q 2 9 s b 2 1 i a W F f X 2 F f b 3 N f M j A x N l 9 h X z I w M T k v Q X V 0 b 1 J l b W 9 2 Z W R D b 2 x 1 b W 5 z M S 5 7 R 3 J 1 c G 8 g Z G U g Z W R h Z C B k Z S B s Y S B 2 a W N 0 a W 1 h L D N 9 J n F 1 b 3 Q 7 L C Z x d W 9 0 O 1 N l Y 3 R p b 2 4 x L 0 h v b W l j a W R p b 3 N f X 0 N v b G 9 t Y m l h X 1 9 h X 2 9 z X z I w M T Z f Y V 8 y M D E 5 L 0 F 1 d G 9 S Z W 1 v d m V k Q 2 9 s d W 1 u c z E u e 0 1 l c y B k Z W w g a G V j a G 8 s N H 0 m c X V v d D s s J n F 1 b 3 Q 7 U 2 V j d G l v b j E v S G 9 t a W N p Z G l v c 1 9 f Q 2 9 s b 2 1 i a W F f X 2 F f b 3 N f M j A x N l 9 h X z I w M T k v Q X V 0 b 1 J l b W 9 2 Z W R D b 2 x 1 b W 5 z M S 5 7 R G l h I G R l b C B o Z W N o b y w 1 f S Z x d W 9 0 O y w m c X V v d D t T Z W N 0 a W 9 u M S 9 I b 2 1 p Y 2 l k a W 9 z X 1 9 D b 2 x v b W J p Y V 9 f Y V 9 v c 1 8 y M D E 2 X 2 F f M j A x O S 9 B d X R v U m V t b 3 Z l Z E N v b H V t b n M x L n t E Z X B h c n R h b W V u d G 8 g Z G V s I G h l Y 2 h v I E R B T k U s N n 0 m c X V v d D s s J n F 1 b 3 Q 7 U 2 V j d G l v b j E v S G 9 t a W N p Z G l v c 1 9 f Q 2 9 s b 2 1 i a W F f X 2 F f b 3 N f M j A x N l 9 h X z I w M T k v Q X V 0 b 1 J l b W 9 2 Z W R D b 2 x 1 b W 5 z M S 5 7 T X V u a W N p c G l v I G R l b C B o Z W N o b y B E Q U 5 F L D d 9 J n F 1 b 3 Q 7 L C Z x d W 9 0 O 1 N l Y 3 R p b 2 4 x L 0 h v b W l j a W R p b 3 N f X 0 N v b G 9 t Y m l h X 1 9 h X 2 9 z X z I w M T Z f Y V 8 y M D E 5 L 0 F 1 d G 9 S Z W 1 v d m V k Q 2 9 s d W 1 u c z E u e 0 x l c 2 l v b i B m Y X R h b C B k Z S B j Y X V z Y S B l e H R l c m 5 h L D h 9 J n F 1 b 3 Q 7 L C Z x d W 9 0 O 1 N l Y 3 R p b 2 4 x L 0 h v b W l j a W R p b 3 N f X 0 N v b G 9 t Y m l h X 1 9 h X 2 9 z X z I w M T Z f Y V 8 y M D E 5 L 0 F 1 d G 9 S Z W 1 v d m V k Q 2 9 s d W 1 u c z E u e 0 V z d G F k b y w 5 f S Z x d W 9 0 O 1 0 s J n F 1 b 3 Q 7 Q 2 9 s d W 1 u Q 2 9 1 b n Q m c X V v d D s 6 M T A s J n F 1 b 3 Q 7 S 2 V 5 Q 2 9 s d W 1 u T m F t Z X M m c X V v d D s 6 W 1 0 s J n F 1 b 3 Q 7 Q 2 9 s d W 1 u S W R l b n R p d G l l c y Z x d W 9 0 O z p b J n F 1 b 3 Q 7 U 2 V j d G l v b j E v S G 9 t a W N p Z G l v c 1 9 f Q 2 9 s b 2 1 i a W F f X 2 F f b 3 N f M j A x N l 9 h X z I w M T k v Q X V 0 b 1 J l b W 9 2 Z W R D b 2 x 1 b W 5 z M S 5 7 S U Q s M H 0 m c X V v d D s s J n F 1 b 3 Q 7 U 2 V j d G l v b j E v S G 9 t a W N p Z G l v c 1 9 f Q 2 9 s b 2 1 i a W F f X 2 F f b 3 N f M j A x N l 9 h X z I w M T k v Q X V 0 b 1 J l b W 9 2 Z W R D b 2 x 1 b W 5 z M S 5 7 Q c O x b y B k Z W w g a G V j a G 8 s M X 0 m c X V v d D s s J n F 1 b 3 Q 7 U 2 V j d G l v b j E v S G 9 t a W N p Z G l v c 1 9 f Q 2 9 s b 2 1 i a W F f X 2 F f b 3 N f M j A x N l 9 h X z I w M T k v Q X V 0 b 1 J l b W 9 2 Z W R D b 2 x 1 b W 5 z M S 5 7 U 2 V 4 b y B k Z S B s Y S B 2 a W N 0 a W 1 h L D J 9 J n F 1 b 3 Q 7 L C Z x d W 9 0 O 1 N l Y 3 R p b 2 4 x L 0 h v b W l j a W R p b 3 N f X 0 N v b G 9 t Y m l h X 1 9 h X 2 9 z X z I w M T Z f Y V 8 y M D E 5 L 0 F 1 d G 9 S Z W 1 v d m V k Q 2 9 s d W 1 u c z E u e 0 d y d X B v I G R l I G V k Y W Q g Z G U g b G E g d m l j d G l t Y S w z f S Z x d W 9 0 O y w m c X V v d D t T Z W N 0 a W 9 u M S 9 I b 2 1 p Y 2 l k a W 9 z X 1 9 D b 2 x v b W J p Y V 9 f Y V 9 v c 1 8 y M D E 2 X 2 F f M j A x O S 9 B d X R v U m V t b 3 Z l Z E N v b H V t b n M x L n t N Z X M g Z G V s I G h l Y 2 h v L D R 9 J n F 1 b 3 Q 7 L C Z x d W 9 0 O 1 N l Y 3 R p b 2 4 x L 0 h v b W l j a W R p b 3 N f X 0 N v b G 9 t Y m l h X 1 9 h X 2 9 z X z I w M T Z f Y V 8 y M D E 5 L 0 F 1 d G 9 S Z W 1 v d m V k Q 2 9 s d W 1 u c z E u e 0 R p Y S B k Z W w g a G V j a G 8 s N X 0 m c X V v d D s s J n F 1 b 3 Q 7 U 2 V j d G l v b j E v S G 9 t a W N p Z G l v c 1 9 f Q 2 9 s b 2 1 i a W F f X 2 F f b 3 N f M j A x N l 9 h X z I w M T k v Q X V 0 b 1 J l b W 9 2 Z W R D b 2 x 1 b W 5 z M S 5 7 R G V w Y X J 0 Y W 1 l b n R v I G R l b C B o Z W N o b y B E Q U 5 F L D Z 9 J n F 1 b 3 Q 7 L C Z x d W 9 0 O 1 N l Y 3 R p b 2 4 x L 0 h v b W l j a W R p b 3 N f X 0 N v b G 9 t Y m l h X 1 9 h X 2 9 z X z I w M T Z f Y V 8 y M D E 5 L 0 F 1 d G 9 S Z W 1 v d m V k Q 2 9 s d W 1 u c z E u e 0 1 1 b m l j a X B p b y B k Z W w g a G V j a G 8 g R E F O R S w 3 f S Z x d W 9 0 O y w m c X V v d D t T Z W N 0 a W 9 u M S 9 I b 2 1 p Y 2 l k a W 9 z X 1 9 D b 2 x v b W J p Y V 9 f Y V 9 v c 1 8 y M D E 2 X 2 F f M j A x O S 9 B d X R v U m V t b 3 Z l Z E N v b H V t b n M x L n t M Z X N p b 2 4 g Z m F 0 Y W w g Z G U g Y 2 F 1 c 2 E g Z X h 0 Z X J u Y S w 4 f S Z x d W 9 0 O y w m c X V v d D t T Z W N 0 a W 9 u M S 9 I b 2 1 p Y 2 l k a W 9 z X 1 9 D b 2 x v b W J p Y V 9 f Y V 9 v c 1 8 y M D E 2 X 2 F f M j A x O S 9 B d X R v U m V t b 3 Z l Z E N v b H V t b n M x L n t F c 3 R h Z G 8 s O X 0 m c X V v d D t d L C Z x d W 9 0 O 1 J l b G F 0 a W 9 u c 2 h p c E l u Z m 8 m c X V v d D s 6 W 1 1 9 I i A v P j w v U 3 R h Y m x l R W 5 0 c m l l c z 4 8 L 0 l 0 Z W 0 + P E l 0 Z W 0 + P E l 0 Z W 1 M b 2 N h d G l v b j 4 8 S X R l b V R 5 c G U + R m 9 y b X V s Y T w v S X R l b V R 5 c G U + P E l 0 Z W 1 Q Y X R o P l N l Y 3 R p b 2 4 x L 0 h v b W l j a W R p b 3 N f X 0 N v b G 9 t Y m l h X 1 9 h X 2 9 z X z I w M T Z f Y V 8 y M D E 5 L 1 N v d X J j Z T w v S X R l b V B h d G g + P C 9 J d G V t T G 9 j Y X R p b 2 4 + P F N 0 Y W J s Z U V u d H J p Z X M g L z 4 8 L 0 l 0 Z W 0 + P E l 0 Z W 0 + P E l 0 Z W 1 M b 2 N h d G l v b j 4 8 S X R l b V R 5 c G U + R m 9 y b X V s Y T w v S X R l b V R 5 c G U + P E l 0 Z W 1 Q Y X R o P l N l Y 3 R p b 2 4 x L 0 h v b W l j a W R p b 3 N f X 0 N v b G 9 t Y m l h X 1 9 h X 2 9 z X z I w M T Z f Y V 8 y M D E 5 L 0 h v b W l j a W R p b 3 N f X 0 N v b G 9 t Y m l h X 1 9 h X 2 9 z X z I w M T Z f Y V 8 y M D E 5 X 1 R h Y m x l P C 9 J d G V t U G F 0 a D 4 8 L 0 l 0 Z W 1 M b 2 N h d G l v b j 4 8 U 3 R h Y m x l R W 5 0 c m l l c y A v P j w v S X R l b T 4 8 S X R l b T 4 8 S X R l b U x v Y 2 F 0 a W 9 u P j x J d G V t V H l w Z T 5 G b 3 J t d W x h P C 9 J d G V t V H l w Z T 4 8 S X R l b V B h d G g + U 2 V j d G l v b j E v S G 9 t a W N p Z G l v c 1 9 f Q 2 9 s b 2 1 i a W F f X 2 F f b 3 N f M j A x N l 9 h X z I w M T k v Q 2 h h b m d l Z C U y M F R 5 c G U 8 L 0 l 0 Z W 1 Q Y X R o P j w v S X R l b U x v Y 2 F 0 a W 9 u P j x T d G F i b G V F b n R y a W V z I C 8 + P C 9 J d G V t P j w v S X R l b X M + P C 9 M b 2 N h b F B h Y 2 t h Z 2 V N Z X R h Z G F 0 Y U Z p b G U + F g A A A F B L B Q Y A A A A A A A A A A A A A A A A A A A A A A A A m A Q A A A Q A A A N C M n d 8 B F d E R j H o A w E / C l + s B A A A A 1 R J g D 5 4 b 9 k K s t r F R A n J i v A A A A A A C A A A A A A A Q Z g A A A A E A A C A A A A B 4 E p b o 7 a Y Y A K / V P 1 s G 1 j 0 b q n Z Q Q f M A w 1 U n 9 l o T d 7 2 h m A A A A A A O g A A A A A I A A C A A A A B s L 7 J i A 6 X t n n I 8 m w b C D i P / C T S B 0 r 4 O e r H R E t X H P R 7 6 N V A A A A D 0 / C 5 I 0 o O C K d t S m b + / z S E W s h m f l 5 q 7 9 U Y i K S 1 T Y u I C Z e J 3 z V R k c H s A + 4 I w 9 2 B k B Q 5 g l + I c J u T Q 5 w y S j 5 x e a b + c X R f D C I h g M u D o t T f s l V K C V k A A A A D Z i i 2 M K v 1 s q A p f o 8 m p 5 u r N z g t J c n v u u 2 y o s D x h i O / 5 5 a W x 8 s V 1 3 J G n M Q y h R X B U R m m C r Y d O 8 v 3 v 7 Q b 4 z + s S V r d P < / D a t a M a s h u p > 
</file>

<file path=customXml/itemProps1.xml><?xml version="1.0" encoding="utf-8"?>
<ds:datastoreItem xmlns:ds="http://schemas.openxmlformats.org/officeDocument/2006/customXml" ds:itemID="{5C8DB3BD-311D-4A6B-8638-DD317D770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Conteo de Víctimas</vt:lpstr>
      <vt:lpstr>Datos Organizados</vt:lpstr>
      <vt:lpstr>Datos Sueltos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Andrés Martín</cp:lastModifiedBy>
  <dcterms:created xsi:type="dcterms:W3CDTF">2022-01-26T00:19:29Z</dcterms:created>
  <dcterms:modified xsi:type="dcterms:W3CDTF">2022-01-29T14:46:58Z</dcterms:modified>
</cp:coreProperties>
</file>