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<sst xmlns="http://schemas.openxmlformats.org/spreadsheetml/2006/main" count="96" uniqueCount="15">
  <si>
    <t xml:space="preserve"># Statistical and Financial Results of the 37 Voyages of the ship Charles W. Morgan</t>
  </si>
  <si>
    <r>
      <rPr>
        <sz val="10"/>
        <rFont val="Arial"/>
        <family val="2"/>
      </rPr>
      <t xml:space="preserve"># </t>
    </r>
    <r>
      <rPr>
        <sz val="10"/>
        <color rgb="FF0000FF"/>
        <rFont val="Arial"/>
        <family val="2"/>
      </rPr>
      <t xml:space="preserve">https://educators.mysticseaport.org/static/connections/pdfs/cwm_financial_stats.pdf</t>
    </r>
  </si>
  <si>
    <t xml:space="preserve">#</t>
  </si>
  <si>
    <t xml:space="preserve">voyage</t>
  </si>
  <si>
    <t xml:space="preserve">year_out</t>
  </si>
  <si>
    <t xml:space="preserve">year_in</t>
  </si>
  <si>
    <t xml:space="preserve">product</t>
  </si>
  <si>
    <t xml:space="preserve">barrels</t>
  </si>
  <si>
    <t xml:space="preserve">gallons</t>
  </si>
  <si>
    <t xml:space="preserve">pounds</t>
  </si>
  <si>
    <t xml:space="preserve">rate</t>
  </si>
  <si>
    <t xml:space="preserve">revenue</t>
  </si>
  <si>
    <t xml:space="preserve">sperm</t>
  </si>
  <si>
    <t xml:space="preserve">whale</t>
  </si>
  <si>
    <t xml:space="preserve">bone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</si>
</sst>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ucators.mysticseaport.org/static/connections/pdfs/cwm_financial_stat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8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B55" activeCellId="0" sqref="B55:B56"/>
    </sheetView>
  </sheetViews>
  <sheetFormatPr defaultColWidth="11.53515625" defaultRowHeight="12.8" zeroHeight="false" outlineLevelRow="0" outlineLevelCol="0"/>
  <cols>
    <col collapsed="false" customWidth="true" hidden="false" outlineLevel="0" max="8" min="7" style="0" width="16.5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</row>
    <row r="5" customFormat="false" ht="12.8" hidden="false" customHeight="false" outlineLevel="0" collapsed="false">
      <c r="A5" s="0" t="n">
        <v>1</v>
      </c>
      <c r="B5" s="0" t="n">
        <v>1841</v>
      </c>
      <c r="C5" s="0" t="n">
        <v>1845</v>
      </c>
      <c r="D5" s="0" t="s">
        <v>12</v>
      </c>
      <c r="E5" s="0" t="n">
        <v>1600</v>
      </c>
      <c r="F5" s="0" t="n">
        <v>50400</v>
      </c>
      <c r="H5" s="0" t="n">
        <v>0.88</v>
      </c>
      <c r="I5" s="1" t="n">
        <f aca="false">F5*H5</f>
        <v>44352</v>
      </c>
    </row>
    <row r="6" customFormat="false" ht="12.8" hidden="false" customHeight="false" outlineLevel="0" collapsed="false">
      <c r="A6" s="0" t="n">
        <v>1</v>
      </c>
      <c r="B6" s="0" t="n">
        <v>1841</v>
      </c>
      <c r="C6" s="0" t="n">
        <v>1845</v>
      </c>
      <c r="D6" s="0" t="s">
        <v>13</v>
      </c>
      <c r="E6" s="0" t="n">
        <v>800</v>
      </c>
      <c r="F6" s="0" t="n">
        <v>25200</v>
      </c>
      <c r="H6" s="0" t="n">
        <v>0.33</v>
      </c>
      <c r="I6" s="1" t="n">
        <f aca="false">F6*H6</f>
        <v>8316</v>
      </c>
    </row>
    <row r="7" customFormat="false" ht="12.8" hidden="false" customHeight="false" outlineLevel="0" collapsed="false">
      <c r="A7" s="0" t="n">
        <v>1</v>
      </c>
      <c r="B7" s="0" t="n">
        <v>1841</v>
      </c>
      <c r="C7" s="0" t="n">
        <v>1845</v>
      </c>
      <c r="D7" s="0" t="s">
        <v>14</v>
      </c>
      <c r="G7" s="0" t="n">
        <v>10000</v>
      </c>
      <c r="H7" s="0" t="n">
        <v>0.34</v>
      </c>
      <c r="I7" s="1" t="n">
        <f aca="false">G7*H7</f>
        <v>3400</v>
      </c>
    </row>
    <row r="8" customFormat="false" ht="12.8" hidden="false" customHeight="false" outlineLevel="0" collapsed="false">
      <c r="A8" s="0" t="n">
        <v>2</v>
      </c>
      <c r="B8" s="0" t="n">
        <v>1845</v>
      </c>
      <c r="C8" s="0" t="n">
        <v>1848</v>
      </c>
      <c r="D8" s="0" t="s">
        <v>12</v>
      </c>
      <c r="E8" s="0" t="n">
        <v>2170</v>
      </c>
      <c r="F8" s="0" t="n">
        <v>68355</v>
      </c>
      <c r="H8" s="0" t="n">
        <v>0.88</v>
      </c>
      <c r="I8" s="1" t="n">
        <f aca="false">F8*H8</f>
        <v>60152.4</v>
      </c>
    </row>
    <row r="9" customFormat="false" ht="12.8" hidden="false" customHeight="false" outlineLevel="0" collapsed="false">
      <c r="A9" s="0" t="n">
        <v>2</v>
      </c>
      <c r="B9" s="0" t="n">
        <v>1845</v>
      </c>
      <c r="C9" s="0" t="n">
        <v>1848</v>
      </c>
      <c r="D9" s="0" t="s">
        <v>13</v>
      </c>
      <c r="E9" s="0" t="n">
        <v>100</v>
      </c>
      <c r="F9" s="0" t="n">
        <v>3150</v>
      </c>
      <c r="H9" s="0" t="n">
        <v>0.88</v>
      </c>
      <c r="I9" s="1" t="n">
        <f aca="false">F9*H9</f>
        <v>2772</v>
      </c>
    </row>
    <row r="10" customFormat="false" ht="12.8" hidden="false" customHeight="false" outlineLevel="0" collapsed="false">
      <c r="A10" s="0" t="n">
        <v>3</v>
      </c>
      <c r="B10" s="0" t="n">
        <v>1849</v>
      </c>
      <c r="C10" s="0" t="n">
        <v>1853</v>
      </c>
      <c r="D10" s="0" t="s">
        <v>12</v>
      </c>
      <c r="E10" s="0" t="n">
        <v>1121</v>
      </c>
      <c r="F10" s="0" t="n">
        <v>35311</v>
      </c>
      <c r="H10" s="0" t="n">
        <v>1.25</v>
      </c>
      <c r="I10" s="1" t="n">
        <f aca="false">F10*H10</f>
        <v>44138.75</v>
      </c>
    </row>
    <row r="11" customFormat="false" ht="12.8" hidden="false" customHeight="false" outlineLevel="0" collapsed="false">
      <c r="A11" s="0" t="n">
        <v>4</v>
      </c>
      <c r="B11" s="0" t="n">
        <v>1853</v>
      </c>
      <c r="C11" s="0" t="n">
        <v>1856</v>
      </c>
      <c r="D11" s="0" t="s">
        <v>12</v>
      </c>
      <c r="E11" s="0" t="n">
        <v>268</v>
      </c>
      <c r="F11" s="0" t="n">
        <v>8442</v>
      </c>
      <c r="H11" s="0" t="n">
        <v>1.62</v>
      </c>
      <c r="I11" s="1" t="n">
        <f aca="false">F11*H11</f>
        <v>13676.04</v>
      </c>
    </row>
    <row r="12" customFormat="false" ht="12.8" hidden="false" customHeight="false" outlineLevel="0" collapsed="false">
      <c r="A12" s="0" t="n">
        <v>4</v>
      </c>
      <c r="B12" s="0" t="n">
        <v>1853</v>
      </c>
      <c r="C12" s="0" t="n">
        <v>1856</v>
      </c>
      <c r="D12" s="0" t="s">
        <v>13</v>
      </c>
      <c r="E12" s="0" t="n">
        <v>1958</v>
      </c>
      <c r="F12" s="0" t="n">
        <v>61677</v>
      </c>
      <c r="H12" s="0" t="n">
        <v>0.8</v>
      </c>
      <c r="I12" s="1" t="n">
        <f aca="false">F12*H12</f>
        <v>49341.6</v>
      </c>
    </row>
    <row r="13" customFormat="false" ht="12.8" hidden="false" customHeight="false" outlineLevel="0" collapsed="false">
      <c r="A13" s="0" t="n">
        <v>4</v>
      </c>
      <c r="B13" s="0" t="n">
        <v>1853</v>
      </c>
      <c r="C13" s="0" t="n">
        <v>1856</v>
      </c>
      <c r="D13" s="0" t="s">
        <v>14</v>
      </c>
      <c r="G13" s="0" t="n">
        <v>22700</v>
      </c>
      <c r="H13" s="0" t="n">
        <v>0.58</v>
      </c>
      <c r="I13" s="1" t="n">
        <f aca="false">G13*H13</f>
        <v>13166</v>
      </c>
    </row>
    <row r="14" customFormat="false" ht="12.8" hidden="false" customHeight="false" outlineLevel="0" collapsed="false">
      <c r="A14" s="0" t="n">
        <v>5</v>
      </c>
      <c r="B14" s="0" t="n">
        <v>1856</v>
      </c>
      <c r="C14" s="0" t="n">
        <v>1859</v>
      </c>
      <c r="D14" s="0" t="s">
        <v>12</v>
      </c>
      <c r="E14" s="0" t="n">
        <v>226</v>
      </c>
      <c r="F14" s="0" t="n">
        <v>7119</v>
      </c>
      <c r="H14" s="0" t="n">
        <v>1.36</v>
      </c>
      <c r="I14" s="1" t="n">
        <f aca="false">F14*H14</f>
        <v>9681.84</v>
      </c>
    </row>
    <row r="15" customFormat="false" ht="12.8" hidden="false" customHeight="false" outlineLevel="0" collapsed="false">
      <c r="A15" s="0" t="n">
        <v>5</v>
      </c>
      <c r="B15" s="0" t="n">
        <v>1856</v>
      </c>
      <c r="C15" s="0" t="n">
        <v>1859</v>
      </c>
      <c r="D15" s="0" t="s">
        <v>13</v>
      </c>
      <c r="E15" s="0" t="n">
        <v>1800</v>
      </c>
      <c r="F15" s="0" t="n">
        <v>56700</v>
      </c>
      <c r="H15" s="0" t="n">
        <v>0.49</v>
      </c>
      <c r="I15" s="1" t="n">
        <f aca="false">F15*H15</f>
        <v>27783</v>
      </c>
    </row>
    <row r="16" customFormat="false" ht="12.8" hidden="false" customHeight="false" outlineLevel="0" collapsed="false">
      <c r="A16" s="0" t="n">
        <v>5</v>
      </c>
      <c r="B16" s="0" t="n">
        <v>1856</v>
      </c>
      <c r="C16" s="0" t="n">
        <v>1859</v>
      </c>
      <c r="D16" s="0" t="s">
        <v>14</v>
      </c>
      <c r="G16" s="0" t="n">
        <v>28700</v>
      </c>
      <c r="H16" s="0" t="n">
        <v>0.88</v>
      </c>
      <c r="I16" s="1" t="n">
        <f aca="false">G16*H16</f>
        <v>25256</v>
      </c>
    </row>
    <row r="17" customFormat="false" ht="12.8" hidden="false" customHeight="false" outlineLevel="0" collapsed="false">
      <c r="A17" s="0" t="n">
        <v>6</v>
      </c>
      <c r="B17" s="0" t="n">
        <v>1859</v>
      </c>
      <c r="C17" s="0" t="n">
        <v>1863</v>
      </c>
      <c r="D17" s="0" t="s">
        <v>12</v>
      </c>
      <c r="E17" s="0" t="n">
        <v>135</v>
      </c>
      <c r="F17" s="0" t="n">
        <v>4252</v>
      </c>
      <c r="H17" s="0" t="n">
        <v>1.61</v>
      </c>
      <c r="I17" s="1" t="n">
        <f aca="false">F17*H17</f>
        <v>6845.72</v>
      </c>
    </row>
    <row r="18" customFormat="false" ht="12.8" hidden="false" customHeight="false" outlineLevel="0" collapsed="false">
      <c r="A18" s="0" t="n">
        <v>6</v>
      </c>
      <c r="B18" s="0" t="n">
        <v>1859</v>
      </c>
      <c r="C18" s="0" t="n">
        <v>1863</v>
      </c>
      <c r="D18" s="0" t="s">
        <v>13</v>
      </c>
      <c r="E18" s="0" t="n">
        <v>4080</v>
      </c>
      <c r="F18" s="0" t="n">
        <v>128520</v>
      </c>
      <c r="H18" s="0" t="n">
        <v>0.95</v>
      </c>
      <c r="I18" s="1" t="n">
        <f aca="false">F18*H18</f>
        <v>122094</v>
      </c>
    </row>
    <row r="19" customFormat="false" ht="12.8" hidden="false" customHeight="false" outlineLevel="0" collapsed="false">
      <c r="A19" s="0" t="n">
        <v>6</v>
      </c>
      <c r="B19" s="0" t="n">
        <v>1859</v>
      </c>
      <c r="C19" s="0" t="n">
        <v>1863</v>
      </c>
      <c r="D19" s="0" t="s">
        <v>14</v>
      </c>
      <c r="G19" s="0" t="n">
        <v>23834</v>
      </c>
      <c r="H19" s="0" t="n">
        <v>1.53</v>
      </c>
      <c r="I19" s="1" t="n">
        <f aca="false">G19*H19</f>
        <v>36466.02</v>
      </c>
    </row>
    <row r="20" customFormat="false" ht="12.8" hidden="false" customHeight="false" outlineLevel="0" collapsed="false">
      <c r="A20" s="0" t="n">
        <v>7</v>
      </c>
      <c r="B20" s="0" t="n">
        <v>1863</v>
      </c>
      <c r="C20" s="0" t="n">
        <v>1867</v>
      </c>
      <c r="D20" s="0" t="s">
        <v>12</v>
      </c>
      <c r="E20" s="0" t="n">
        <v>125</v>
      </c>
      <c r="F20" s="0" t="n">
        <v>3937</v>
      </c>
      <c r="H20" s="0" t="n">
        <v>2.27</v>
      </c>
      <c r="I20" s="1" t="n">
        <f aca="false">F20*H20</f>
        <v>8936.99</v>
      </c>
    </row>
    <row r="21" customFormat="false" ht="12.8" hidden="false" customHeight="false" outlineLevel="0" collapsed="false">
      <c r="A21" s="0" t="n">
        <v>7</v>
      </c>
      <c r="B21" s="0" t="n">
        <v>1863</v>
      </c>
      <c r="C21" s="0" t="n">
        <v>1867</v>
      </c>
      <c r="D21" s="0" t="s">
        <v>13</v>
      </c>
      <c r="E21" s="0" t="n">
        <v>1094</v>
      </c>
      <c r="F21" s="0" t="n">
        <v>34461</v>
      </c>
      <c r="H21" s="0" t="n">
        <v>0.74</v>
      </c>
      <c r="I21" s="1" t="n">
        <f aca="false">F21*H21</f>
        <v>25501.14</v>
      </c>
    </row>
    <row r="22" customFormat="false" ht="12.8" hidden="false" customHeight="false" outlineLevel="0" collapsed="false">
      <c r="A22" s="0" t="n">
        <v>7</v>
      </c>
      <c r="B22" s="0" t="n">
        <v>1863</v>
      </c>
      <c r="C22" s="0" t="n">
        <v>1867</v>
      </c>
      <c r="D22" s="0" t="s">
        <v>14</v>
      </c>
      <c r="G22" s="0" t="n">
        <v>13200</v>
      </c>
      <c r="H22" s="0" t="n">
        <v>1.18</v>
      </c>
      <c r="I22" s="1" t="n">
        <f aca="false">G22*H22</f>
        <v>15576</v>
      </c>
    </row>
    <row r="23" customFormat="false" ht="12.8" hidden="false" customHeight="false" outlineLevel="0" collapsed="false">
      <c r="A23" s="0" t="n">
        <v>8</v>
      </c>
      <c r="B23" s="0" t="n">
        <v>1867</v>
      </c>
      <c r="C23" s="0" t="n">
        <v>1871</v>
      </c>
      <c r="D23" s="0" t="s">
        <v>12</v>
      </c>
      <c r="E23" s="0" t="n">
        <v>892</v>
      </c>
      <c r="F23" s="0" t="n">
        <v>28098</v>
      </c>
      <c r="H23" s="0" t="n">
        <v>1.31</v>
      </c>
      <c r="I23" s="1" t="n">
        <f aca="false">F23*H23</f>
        <v>36808.38</v>
      </c>
    </row>
    <row r="24" customFormat="false" ht="12.8" hidden="false" customHeight="false" outlineLevel="0" collapsed="false">
      <c r="A24" s="0" t="n">
        <v>8</v>
      </c>
      <c r="B24" s="0" t="n">
        <v>1867</v>
      </c>
      <c r="C24" s="0" t="n">
        <v>1871</v>
      </c>
      <c r="D24" s="0" t="s">
        <v>13</v>
      </c>
      <c r="E24" s="0" t="n">
        <v>526</v>
      </c>
      <c r="F24" s="0" t="n">
        <v>16569</v>
      </c>
      <c r="H24" s="0" t="n">
        <v>0.64</v>
      </c>
      <c r="I24" s="1" t="n">
        <f aca="false">F24*H24</f>
        <v>10604.16</v>
      </c>
    </row>
    <row r="25" customFormat="false" ht="12.8" hidden="false" customHeight="false" outlineLevel="0" collapsed="false">
      <c r="A25" s="0" t="n">
        <v>8</v>
      </c>
      <c r="B25" s="0" t="n">
        <v>1867</v>
      </c>
      <c r="C25" s="0" t="n">
        <v>1871</v>
      </c>
      <c r="D25" s="0" t="s">
        <v>14</v>
      </c>
      <c r="G25" s="0" t="n">
        <v>3000</v>
      </c>
      <c r="H25" s="0" t="n">
        <v>0.77</v>
      </c>
      <c r="I25" s="1" t="n">
        <f aca="false">G25*H25</f>
        <v>2310</v>
      </c>
    </row>
    <row r="26" customFormat="false" ht="12.8" hidden="false" customHeight="false" outlineLevel="0" collapsed="false">
      <c r="A26" s="0" t="n">
        <v>9</v>
      </c>
      <c r="B26" s="0" t="n">
        <v>1871</v>
      </c>
      <c r="C26" s="0" t="n">
        <v>1874</v>
      </c>
      <c r="D26" s="0" t="s">
        <v>12</v>
      </c>
      <c r="E26" s="0" t="n">
        <v>1449</v>
      </c>
      <c r="F26" s="0" t="n">
        <v>45643</v>
      </c>
      <c r="H26" s="0" t="n">
        <v>1.59</v>
      </c>
      <c r="I26" s="1" t="n">
        <f aca="false">F26*H26</f>
        <v>72572.37</v>
      </c>
    </row>
    <row r="27" customFormat="false" ht="12.8" hidden="false" customHeight="false" outlineLevel="0" collapsed="false">
      <c r="A27" s="0" t="n">
        <v>9</v>
      </c>
      <c r="B27" s="0" t="n">
        <v>1871</v>
      </c>
      <c r="C27" s="0" t="n">
        <v>1874</v>
      </c>
      <c r="D27" s="0" t="s">
        <v>13</v>
      </c>
      <c r="E27" s="0" t="n">
        <v>242</v>
      </c>
      <c r="F27" s="0" t="n">
        <v>7623</v>
      </c>
      <c r="H27" s="0" t="n">
        <v>0.61</v>
      </c>
      <c r="I27" s="1" t="n">
        <f aca="false">F27*H27</f>
        <v>4650.03</v>
      </c>
    </row>
    <row r="28" customFormat="false" ht="12.8" hidden="false" customHeight="false" outlineLevel="0" collapsed="false">
      <c r="A28" s="0" t="n">
        <v>9</v>
      </c>
      <c r="B28" s="0" t="n">
        <v>1871</v>
      </c>
      <c r="C28" s="0" t="n">
        <v>1874</v>
      </c>
      <c r="D28" s="0" t="s">
        <v>14</v>
      </c>
      <c r="G28" s="0" t="n">
        <v>1600</v>
      </c>
      <c r="H28" s="0" t="n">
        <v>1.1</v>
      </c>
      <c r="I28" s="1" t="n">
        <f aca="false">G28*H28</f>
        <v>1760</v>
      </c>
    </row>
    <row r="29" customFormat="false" ht="12.8" hidden="false" customHeight="false" outlineLevel="0" collapsed="false">
      <c r="A29" s="0" t="n">
        <v>10</v>
      </c>
      <c r="B29" s="0" t="n">
        <v>1875</v>
      </c>
      <c r="C29" s="0" t="n">
        <v>1878</v>
      </c>
      <c r="D29" s="0" t="s">
        <v>12</v>
      </c>
      <c r="E29" s="0" t="n">
        <v>850</v>
      </c>
      <c r="F29" s="0" t="n">
        <v>26775</v>
      </c>
      <c r="H29" s="0" t="n">
        <v>0.92</v>
      </c>
      <c r="I29" s="1" t="n">
        <f aca="false">F29*H29</f>
        <v>24633</v>
      </c>
    </row>
    <row r="30" customFormat="false" ht="12.8" hidden="false" customHeight="false" outlineLevel="0" collapsed="false">
      <c r="A30" s="0" t="n">
        <v>10</v>
      </c>
      <c r="B30" s="0" t="n">
        <v>1875</v>
      </c>
      <c r="C30" s="0" t="n">
        <v>1878</v>
      </c>
      <c r="D30" s="0" t="s">
        <v>13</v>
      </c>
      <c r="E30" s="0" t="n">
        <v>90</v>
      </c>
      <c r="F30" s="0" t="n">
        <v>2835</v>
      </c>
      <c r="H30" s="0" t="n">
        <v>0.44</v>
      </c>
      <c r="I30" s="1" t="n">
        <f aca="false">F30*H30</f>
        <v>1247.4</v>
      </c>
    </row>
    <row r="31" customFormat="false" ht="12.8" hidden="false" customHeight="false" outlineLevel="0" collapsed="false">
      <c r="A31" s="0" t="n">
        <v>11</v>
      </c>
      <c r="B31" s="0" t="n">
        <v>1878</v>
      </c>
      <c r="C31" s="0" t="n">
        <v>1881</v>
      </c>
      <c r="D31" s="0" t="s">
        <v>12</v>
      </c>
      <c r="E31" s="0" t="n">
        <v>1060</v>
      </c>
      <c r="F31" s="0" t="n">
        <f aca="false">E31*31.5</f>
        <v>33390</v>
      </c>
      <c r="H31" s="0" t="n">
        <v>0.88</v>
      </c>
      <c r="I31" s="1" t="n">
        <f aca="false">F31*H31</f>
        <v>29383.2</v>
      </c>
    </row>
    <row r="32" customFormat="false" ht="12.8" hidden="false" customHeight="false" outlineLevel="0" collapsed="false">
      <c r="A32" s="0" t="n">
        <v>11</v>
      </c>
      <c r="B32" s="0" t="n">
        <v>1878</v>
      </c>
      <c r="C32" s="0" t="n">
        <v>1881</v>
      </c>
      <c r="D32" s="0" t="s">
        <v>13</v>
      </c>
      <c r="E32" s="0" t="n">
        <v>1420</v>
      </c>
      <c r="F32" s="0" t="n">
        <f aca="false">E32*31.5</f>
        <v>44730</v>
      </c>
      <c r="H32" s="0" t="n">
        <v>0.48</v>
      </c>
      <c r="I32" s="1" t="n">
        <f aca="false">F32*H32</f>
        <v>21470.4</v>
      </c>
    </row>
    <row r="33" customFormat="false" ht="12.8" hidden="false" customHeight="false" outlineLevel="0" collapsed="false">
      <c r="A33" s="0" t="n">
        <v>11</v>
      </c>
      <c r="B33" s="0" t="n">
        <v>1878</v>
      </c>
      <c r="C33" s="0" t="n">
        <v>1881</v>
      </c>
      <c r="D33" s="0" t="s">
        <v>14</v>
      </c>
      <c r="G33" s="0" t="n">
        <v>1000</v>
      </c>
      <c r="H33" s="0" t="n">
        <v>1.63</v>
      </c>
      <c r="I33" s="1" t="n">
        <f aca="false">G33*H33</f>
        <v>1630</v>
      </c>
    </row>
    <row r="34" customFormat="false" ht="12.8" hidden="false" customHeight="false" outlineLevel="0" collapsed="false">
      <c r="A34" s="0" t="n">
        <v>12</v>
      </c>
      <c r="B34" s="0" t="n">
        <v>1881</v>
      </c>
      <c r="C34" s="0" t="n">
        <v>1886</v>
      </c>
      <c r="D34" s="0" t="s">
        <v>12</v>
      </c>
      <c r="E34" s="0" t="n">
        <v>820</v>
      </c>
      <c r="F34" s="0" t="n">
        <f aca="false">E34*31.5</f>
        <v>25830</v>
      </c>
      <c r="H34" s="0" t="n">
        <v>0.75</v>
      </c>
      <c r="I34" s="1" t="n">
        <f aca="false">F34*H34</f>
        <v>19372.5</v>
      </c>
    </row>
    <row r="35" customFormat="false" ht="12.8" hidden="false" customHeight="false" outlineLevel="0" collapsed="false">
      <c r="A35" s="0" t="n">
        <v>12</v>
      </c>
      <c r="B35" s="0" t="n">
        <v>1881</v>
      </c>
      <c r="C35" s="0" t="n">
        <v>1886</v>
      </c>
      <c r="D35" s="0" t="s">
        <v>13</v>
      </c>
      <c r="E35" s="0" t="n">
        <v>690</v>
      </c>
      <c r="F35" s="0" t="n">
        <f aca="false">E35*31.5</f>
        <v>21735</v>
      </c>
      <c r="H35" s="0" t="n">
        <v>0.33</v>
      </c>
      <c r="I35" s="1" t="n">
        <f aca="false">F35*H35</f>
        <v>7172.55</v>
      </c>
    </row>
    <row r="36" customFormat="false" ht="12.8" hidden="false" customHeight="false" outlineLevel="0" collapsed="false">
      <c r="A36" s="0" t="n">
        <v>13</v>
      </c>
      <c r="B36" s="0" t="n">
        <v>1886</v>
      </c>
      <c r="C36" s="0" t="n">
        <v>1887</v>
      </c>
      <c r="D36" s="0" t="s">
        <v>12</v>
      </c>
      <c r="E36" s="0" t="n">
        <v>275</v>
      </c>
      <c r="F36" s="0" t="n">
        <f aca="false">E36*31.5</f>
        <v>8662.5</v>
      </c>
      <c r="H36" s="0" t="n">
        <v>0.66</v>
      </c>
      <c r="I36" s="1" t="n">
        <f aca="false">F36*H36</f>
        <v>5717.25</v>
      </c>
    </row>
    <row r="37" customFormat="false" ht="12.8" hidden="false" customHeight="false" outlineLevel="0" collapsed="false">
      <c r="A37" s="0" t="n">
        <v>13</v>
      </c>
      <c r="B37" s="0" t="n">
        <v>1886</v>
      </c>
      <c r="C37" s="0" t="n">
        <v>1887</v>
      </c>
      <c r="D37" s="0" t="s">
        <v>13</v>
      </c>
      <c r="E37" s="0" t="n">
        <v>1050</v>
      </c>
      <c r="F37" s="0" t="n">
        <f aca="false">E37*31.5</f>
        <v>33075</v>
      </c>
      <c r="H37" s="0" t="n">
        <v>0.32</v>
      </c>
      <c r="I37" s="1" t="n">
        <f aca="false">F37*H37</f>
        <v>10584</v>
      </c>
    </row>
    <row r="38" customFormat="false" ht="12.8" hidden="false" customHeight="false" outlineLevel="0" collapsed="false">
      <c r="A38" s="0" t="n">
        <v>13</v>
      </c>
      <c r="B38" s="0" t="n">
        <v>1886</v>
      </c>
      <c r="C38" s="0" t="n">
        <v>1887</v>
      </c>
      <c r="D38" s="0" t="s">
        <v>14</v>
      </c>
      <c r="G38" s="0" t="n">
        <v>11000</v>
      </c>
      <c r="H38" s="0" t="n">
        <v>3.12</v>
      </c>
      <c r="I38" s="1" t="n">
        <f aca="false">G38*H38</f>
        <v>34320</v>
      </c>
    </row>
    <row r="39" customFormat="false" ht="12.8" hidden="false" customHeight="false" outlineLevel="0" collapsed="false">
      <c r="A39" s="0" t="n">
        <v>14</v>
      </c>
      <c r="B39" s="0" t="n">
        <v>1887</v>
      </c>
      <c r="C39" s="0" t="n">
        <v>1888</v>
      </c>
      <c r="D39" s="0" t="s">
        <v>12</v>
      </c>
      <c r="E39" s="0" t="n">
        <v>135</v>
      </c>
      <c r="F39" s="0" t="n">
        <f aca="false">E39*31.5</f>
        <v>4252.5</v>
      </c>
      <c r="H39" s="0" t="n">
        <v>0.62</v>
      </c>
      <c r="I39" s="1" t="n">
        <f aca="false">F39*H39</f>
        <v>2636.55</v>
      </c>
    </row>
    <row r="40" customFormat="false" ht="12.8" hidden="false" customHeight="false" outlineLevel="0" collapsed="false">
      <c r="A40" s="0" t="n">
        <v>14</v>
      </c>
      <c r="B40" s="0" t="n">
        <v>1887</v>
      </c>
      <c r="C40" s="0" t="n">
        <v>1888</v>
      </c>
      <c r="D40" s="0" t="s">
        <v>13</v>
      </c>
      <c r="E40" s="0" t="n">
        <v>425</v>
      </c>
      <c r="F40" s="0" t="n">
        <f aca="false">E40*31.5</f>
        <v>13387.5</v>
      </c>
      <c r="H40" s="0" t="n">
        <v>0.35</v>
      </c>
      <c r="I40" s="1" t="n">
        <f aca="false">F40*H40</f>
        <v>4685.625</v>
      </c>
    </row>
    <row r="41" customFormat="false" ht="12.8" hidden="false" customHeight="false" outlineLevel="0" collapsed="false">
      <c r="A41" s="0" t="n">
        <v>14</v>
      </c>
      <c r="B41" s="0" t="n">
        <v>1887</v>
      </c>
      <c r="C41" s="0" t="n">
        <v>1888</v>
      </c>
      <c r="D41" s="0" t="s">
        <v>14</v>
      </c>
      <c r="G41" s="0" t="n">
        <v>4500</v>
      </c>
      <c r="H41" s="0" t="n">
        <v>2.78</v>
      </c>
      <c r="I41" s="1" t="n">
        <f aca="false">G41*H41</f>
        <v>12510</v>
      </c>
    </row>
    <row r="42" customFormat="false" ht="12.8" hidden="false" customHeight="false" outlineLevel="0" collapsed="false">
      <c r="A42" s="0" t="n">
        <v>15</v>
      </c>
      <c r="B42" s="0" t="n">
        <v>1888</v>
      </c>
      <c r="C42" s="0" t="n">
        <v>1889</v>
      </c>
      <c r="D42" s="0" t="s">
        <v>13</v>
      </c>
      <c r="E42" s="0" t="n">
        <v>600</v>
      </c>
      <c r="F42" s="0" t="n">
        <f aca="false">E42*31.5</f>
        <v>18900</v>
      </c>
      <c r="H42" s="0" t="n">
        <v>0.38</v>
      </c>
      <c r="I42" s="1" t="n">
        <f aca="false">F42*H42</f>
        <v>7182</v>
      </c>
    </row>
    <row r="43" customFormat="false" ht="12.8" hidden="false" customHeight="false" outlineLevel="0" collapsed="false">
      <c r="A43" s="0" t="n">
        <v>15</v>
      </c>
      <c r="B43" s="0" t="n">
        <v>1888</v>
      </c>
      <c r="C43" s="0" t="n">
        <v>1889</v>
      </c>
      <c r="D43" s="0" t="s">
        <v>14</v>
      </c>
      <c r="G43" s="0" t="n">
        <v>6000</v>
      </c>
      <c r="H43" s="0" t="n">
        <v>3.5</v>
      </c>
      <c r="I43" s="1" t="n">
        <f aca="false">G43*H43</f>
        <v>21000</v>
      </c>
    </row>
    <row r="44" customFormat="false" ht="12.8" hidden="false" customHeight="false" outlineLevel="0" collapsed="false">
      <c r="A44" s="0" t="n">
        <v>16</v>
      </c>
      <c r="B44" s="0" t="n">
        <v>1889</v>
      </c>
      <c r="C44" s="0" t="n">
        <v>1890</v>
      </c>
      <c r="D44" s="0" t="s">
        <v>13</v>
      </c>
      <c r="E44" s="0" t="n">
        <v>240</v>
      </c>
      <c r="F44" s="0" t="n">
        <f aca="false">E44*31.5</f>
        <v>7560</v>
      </c>
      <c r="H44" s="0" t="n">
        <v>0.42</v>
      </c>
      <c r="I44" s="1" t="n">
        <f aca="false">F44*H44</f>
        <v>3175.2</v>
      </c>
    </row>
    <row r="45" customFormat="false" ht="12.8" hidden="false" customHeight="false" outlineLevel="0" collapsed="false">
      <c r="A45" s="0" t="n">
        <v>16</v>
      </c>
      <c r="B45" s="0" t="n">
        <v>1889</v>
      </c>
      <c r="C45" s="0" t="n">
        <v>1890</v>
      </c>
      <c r="D45" s="0" t="s">
        <v>14</v>
      </c>
      <c r="G45" s="0" t="n">
        <v>2500</v>
      </c>
      <c r="H45" s="0" t="n">
        <v>4.22</v>
      </c>
      <c r="I45" s="1" t="n">
        <f aca="false">G45*H45</f>
        <v>10550</v>
      </c>
    </row>
    <row r="46" customFormat="false" ht="12.8" hidden="false" customHeight="false" outlineLevel="0" collapsed="false">
      <c r="A46" s="0" t="n">
        <v>17</v>
      </c>
      <c r="B46" s="0" t="n">
        <v>1890</v>
      </c>
      <c r="C46" s="0" t="n">
        <v>1891</v>
      </c>
      <c r="D46" s="0" t="s">
        <v>13</v>
      </c>
      <c r="E46" s="0" t="n">
        <v>500</v>
      </c>
      <c r="F46" s="0" t="n">
        <f aca="false">E46*31.5</f>
        <v>15750</v>
      </c>
      <c r="H46" s="0" t="n">
        <v>0.47</v>
      </c>
      <c r="I46" s="1" t="n">
        <f aca="false">F46*H46</f>
        <v>7402.5</v>
      </c>
    </row>
    <row r="47" customFormat="false" ht="12.8" hidden="false" customHeight="false" outlineLevel="0" collapsed="false">
      <c r="A47" s="0" t="n">
        <v>17</v>
      </c>
      <c r="B47" s="0" t="n">
        <v>1890</v>
      </c>
      <c r="C47" s="0" t="n">
        <v>1891</v>
      </c>
      <c r="D47" s="0" t="s">
        <v>14</v>
      </c>
      <c r="G47" s="0" t="n">
        <v>5500</v>
      </c>
      <c r="H47" s="0" t="n">
        <v>5.38</v>
      </c>
      <c r="I47" s="1" t="n">
        <f aca="false">G47*H47</f>
        <v>29590</v>
      </c>
    </row>
    <row r="48" customFormat="false" ht="12.8" hidden="false" customHeight="false" outlineLevel="0" collapsed="false">
      <c r="A48" s="0" t="n">
        <v>18</v>
      </c>
      <c r="B48" s="0" t="n">
        <v>1891</v>
      </c>
      <c r="C48" s="0" t="n">
        <v>1892</v>
      </c>
      <c r="D48" s="0" t="s">
        <v>12</v>
      </c>
      <c r="E48" s="0" t="n">
        <v>400</v>
      </c>
      <c r="F48" s="0" t="n">
        <f aca="false">E48*31.5</f>
        <v>12600</v>
      </c>
      <c r="H48" s="0" t="n">
        <v>0.68</v>
      </c>
      <c r="I48" s="1" t="n">
        <f aca="false">F48*H48</f>
        <v>8568</v>
      </c>
    </row>
    <row r="49" customFormat="false" ht="12.8" hidden="false" customHeight="false" outlineLevel="0" collapsed="false">
      <c r="A49" s="0" t="n">
        <v>18</v>
      </c>
      <c r="B49" s="0" t="n">
        <v>1891</v>
      </c>
      <c r="C49" s="0" t="n">
        <v>1892</v>
      </c>
      <c r="D49" s="0" t="s">
        <v>13</v>
      </c>
      <c r="E49" s="0" t="n">
        <v>100</v>
      </c>
      <c r="F49" s="0" t="n">
        <f aca="false">E49*31.5</f>
        <v>3150</v>
      </c>
      <c r="H49" s="0" t="n">
        <v>0.42</v>
      </c>
      <c r="I49" s="1" t="n">
        <f aca="false">F49*H49</f>
        <v>1323</v>
      </c>
    </row>
    <row r="50" customFormat="false" ht="12.8" hidden="false" customHeight="false" outlineLevel="0" collapsed="false">
      <c r="A50" s="0" t="n">
        <v>18</v>
      </c>
      <c r="B50" s="0" t="n">
        <v>1891</v>
      </c>
      <c r="C50" s="0" t="n">
        <v>1892</v>
      </c>
      <c r="D50" s="0" t="s">
        <v>14</v>
      </c>
      <c r="G50" s="0" t="n">
        <v>1000</v>
      </c>
      <c r="H50" s="0" t="n">
        <v>5.25</v>
      </c>
      <c r="I50" s="1" t="n">
        <f aca="false">G50*H50</f>
        <v>5250</v>
      </c>
    </row>
    <row r="51" customFormat="false" ht="12.8" hidden="false" customHeight="false" outlineLevel="0" collapsed="false">
      <c r="A51" s="0" t="n">
        <v>19</v>
      </c>
      <c r="B51" s="0" t="n">
        <v>1892</v>
      </c>
      <c r="C51" s="0" t="n">
        <v>1893</v>
      </c>
      <c r="D51" s="0" t="s">
        <v>12</v>
      </c>
      <c r="E51" s="0" t="n">
        <v>100</v>
      </c>
      <c r="F51" s="0" t="n">
        <f aca="false">E51*31.5</f>
        <v>3150</v>
      </c>
      <c r="H51" s="0" t="n">
        <v>0.74</v>
      </c>
      <c r="I51" s="1" t="n">
        <f aca="false">F51*H51</f>
        <v>2331</v>
      </c>
    </row>
    <row r="52" customFormat="false" ht="12.8" hidden="false" customHeight="false" outlineLevel="0" collapsed="false">
      <c r="A52" s="0" t="n">
        <v>19</v>
      </c>
      <c r="B52" s="0" t="n">
        <v>1892</v>
      </c>
      <c r="C52" s="0" t="n">
        <v>1893</v>
      </c>
      <c r="D52" s="0" t="s">
        <v>13</v>
      </c>
      <c r="E52" s="0" t="n">
        <v>230</v>
      </c>
      <c r="F52" s="0" t="n">
        <f aca="false">E52*31.5</f>
        <v>7245</v>
      </c>
      <c r="H52" s="0" t="n">
        <v>0.43</v>
      </c>
      <c r="I52" s="1" t="n">
        <f aca="false">F52*H52</f>
        <v>3115.35</v>
      </c>
    </row>
    <row r="53" customFormat="false" ht="12.8" hidden="false" customHeight="false" outlineLevel="0" collapsed="false">
      <c r="A53" s="0" t="n">
        <v>19</v>
      </c>
      <c r="B53" s="0" t="n">
        <v>1892</v>
      </c>
      <c r="C53" s="0" t="n">
        <v>1893</v>
      </c>
      <c r="D53" s="0" t="s">
        <v>14</v>
      </c>
      <c r="G53" s="0" t="n">
        <v>2000</v>
      </c>
      <c r="H53" s="0" t="n">
        <v>3.08</v>
      </c>
      <c r="I53" s="1" t="n">
        <f aca="false">G53*H53</f>
        <v>6160</v>
      </c>
    </row>
    <row r="54" customFormat="false" ht="12.8" hidden="false" customHeight="false" outlineLevel="0" collapsed="false">
      <c r="A54" s="0" t="n">
        <v>20</v>
      </c>
      <c r="B54" s="0" t="n">
        <v>1893</v>
      </c>
      <c r="C54" s="0" t="n">
        <v>1895</v>
      </c>
      <c r="D54" s="0" t="s">
        <v>12</v>
      </c>
      <c r="E54" s="0" t="n">
        <v>1200</v>
      </c>
      <c r="F54" s="0" t="n">
        <f aca="false">E54*31.5</f>
        <v>37800</v>
      </c>
      <c r="H54" s="0" t="n">
        <v>0.48</v>
      </c>
      <c r="I54" s="1" t="n">
        <f aca="false">F54*H54</f>
        <v>18144</v>
      </c>
    </row>
    <row r="55" customFormat="false" ht="12.8" hidden="false" customHeight="false" outlineLevel="0" collapsed="false">
      <c r="A55" s="0" t="n">
        <v>20</v>
      </c>
      <c r="B55" s="0" t="n">
        <v>1893</v>
      </c>
      <c r="C55" s="0" t="n">
        <v>1895</v>
      </c>
      <c r="D55" s="0" t="s">
        <v>13</v>
      </c>
      <c r="E55" s="0" t="n">
        <v>50</v>
      </c>
      <c r="F55" s="0" t="n">
        <f aca="false">E55*31.5</f>
        <v>1575</v>
      </c>
      <c r="H55" s="0" t="n">
        <v>0.28</v>
      </c>
      <c r="I55" s="1" t="n">
        <f aca="false">F55*H55</f>
        <v>441</v>
      </c>
    </row>
    <row r="56" customFormat="false" ht="12.8" hidden="false" customHeight="false" outlineLevel="0" collapsed="false">
      <c r="A56" s="0" t="n">
        <v>20</v>
      </c>
      <c r="B56" s="0" t="n">
        <v>1893</v>
      </c>
      <c r="C56" s="0" t="n">
        <v>1895</v>
      </c>
      <c r="D56" s="0" t="s">
        <v>14</v>
      </c>
      <c r="G56" s="0" t="n">
        <v>8500</v>
      </c>
      <c r="H56" s="0" t="n">
        <v>2.83</v>
      </c>
      <c r="I56" s="1" t="n">
        <f aca="false">G56*H56</f>
        <v>24055</v>
      </c>
    </row>
    <row r="57" customFormat="false" ht="12.8" hidden="false" customHeight="false" outlineLevel="0" collapsed="false">
      <c r="A57" s="0" t="n">
        <v>21</v>
      </c>
      <c r="B57" s="0" t="n">
        <v>1895</v>
      </c>
      <c r="C57" s="0" t="n">
        <v>1896</v>
      </c>
      <c r="D57" s="0" t="s">
        <v>12</v>
      </c>
      <c r="E57" s="0" t="n">
        <v>600</v>
      </c>
      <c r="F57" s="0" t="n">
        <f aca="false">E57*31.5</f>
        <v>18900</v>
      </c>
      <c r="H57" s="0" t="n">
        <v>0.4</v>
      </c>
      <c r="I57" s="1" t="n">
        <f aca="false">F57*H57</f>
        <v>7560</v>
      </c>
    </row>
    <row r="58" customFormat="false" ht="12.8" hidden="false" customHeight="false" outlineLevel="0" collapsed="false">
      <c r="A58" s="0" t="n">
        <v>21</v>
      </c>
      <c r="B58" s="0" t="n">
        <v>1895</v>
      </c>
      <c r="C58" s="0" t="n">
        <v>1896</v>
      </c>
      <c r="D58" s="0" t="s">
        <v>13</v>
      </c>
      <c r="E58" s="0" t="n">
        <v>50</v>
      </c>
      <c r="F58" s="0" t="n">
        <f aca="false">E58*31.5</f>
        <v>1575</v>
      </c>
      <c r="H58" s="0" t="n">
        <v>0.35</v>
      </c>
      <c r="I58" s="1" t="n">
        <f aca="false">F58*H58</f>
        <v>551.25</v>
      </c>
    </row>
    <row r="59" customFormat="false" ht="12.8" hidden="false" customHeight="false" outlineLevel="0" collapsed="false">
      <c r="A59" s="0" t="n">
        <v>21</v>
      </c>
      <c r="B59" s="0" t="n">
        <v>1895</v>
      </c>
      <c r="C59" s="0" t="n">
        <v>1896</v>
      </c>
      <c r="D59" s="0" t="s">
        <v>14</v>
      </c>
      <c r="G59" s="0" t="n">
        <v>1000</v>
      </c>
      <c r="H59" s="0" t="n">
        <v>3.95</v>
      </c>
      <c r="I59" s="1" t="n">
        <f aca="false">G59*H59</f>
        <v>3950</v>
      </c>
    </row>
    <row r="60" customFormat="false" ht="12.8" hidden="false" customHeight="false" outlineLevel="0" collapsed="false">
      <c r="A60" s="0" t="n">
        <v>22</v>
      </c>
      <c r="B60" s="0" t="n">
        <v>1896</v>
      </c>
      <c r="C60" s="0" t="n">
        <v>1897</v>
      </c>
      <c r="D60" s="0" t="s">
        <v>12</v>
      </c>
      <c r="E60" s="0" t="n">
        <v>750</v>
      </c>
      <c r="F60" s="0" t="n">
        <f aca="false">E60*31.5</f>
        <v>23625</v>
      </c>
      <c r="H60" s="0" t="n">
        <v>0.46</v>
      </c>
      <c r="I60" s="1" t="n">
        <f aca="false">F60*H60</f>
        <v>10867.5</v>
      </c>
    </row>
    <row r="61" customFormat="false" ht="12.8" hidden="false" customHeight="false" outlineLevel="0" collapsed="false">
      <c r="A61" s="0" t="n">
        <v>22</v>
      </c>
      <c r="B61" s="0" t="n">
        <v>1896</v>
      </c>
      <c r="C61" s="0" t="n">
        <v>1897</v>
      </c>
      <c r="D61" s="0" t="s">
        <v>13</v>
      </c>
      <c r="E61" s="0" t="n">
        <v>250</v>
      </c>
      <c r="F61" s="0" t="n">
        <f aca="false">E61*31.5</f>
        <v>7875</v>
      </c>
      <c r="H61" s="0" t="n">
        <v>0.37</v>
      </c>
      <c r="I61" s="1" t="n">
        <f aca="false">F61*H61</f>
        <v>2913.75</v>
      </c>
    </row>
    <row r="62" customFormat="false" ht="12.8" hidden="false" customHeight="false" outlineLevel="0" collapsed="false">
      <c r="A62" s="0" t="n">
        <v>22</v>
      </c>
      <c r="B62" s="0" t="n">
        <v>1896</v>
      </c>
      <c r="C62" s="0" t="n">
        <v>1897</v>
      </c>
      <c r="D62" s="0" t="s">
        <v>14</v>
      </c>
      <c r="G62" s="0" t="n">
        <v>1500</v>
      </c>
      <c r="H62" s="0" t="n">
        <v>3.5</v>
      </c>
      <c r="I62" s="1" t="n">
        <f aca="false">G62*H62</f>
        <v>5250</v>
      </c>
    </row>
    <row r="63" customFormat="false" ht="12.8" hidden="false" customHeight="false" outlineLevel="0" collapsed="false">
      <c r="A63" s="0" t="n">
        <v>23</v>
      </c>
      <c r="B63" s="0" t="n">
        <v>1897</v>
      </c>
      <c r="C63" s="0" t="n">
        <v>1898</v>
      </c>
      <c r="D63" s="0" t="s">
        <v>12</v>
      </c>
      <c r="E63" s="0" t="n">
        <v>1250</v>
      </c>
      <c r="F63" s="0" t="n">
        <f aca="false">E63*31.5</f>
        <v>39375</v>
      </c>
      <c r="H63" s="0" t="n">
        <v>0.53</v>
      </c>
      <c r="I63" s="1" t="n">
        <f aca="false">F63*H63</f>
        <v>20868.75</v>
      </c>
    </row>
    <row r="64" customFormat="false" ht="12.8" hidden="false" customHeight="false" outlineLevel="0" collapsed="false">
      <c r="A64" s="0" t="n">
        <v>23</v>
      </c>
      <c r="B64" s="0" t="n">
        <v>1897</v>
      </c>
      <c r="C64" s="0" t="n">
        <v>1898</v>
      </c>
      <c r="D64" s="0" t="s">
        <v>13</v>
      </c>
      <c r="E64" s="0" t="n">
        <v>90</v>
      </c>
      <c r="F64" s="0" t="n">
        <f aca="false">E64*31.5</f>
        <v>2835</v>
      </c>
      <c r="H64" s="0" t="n">
        <v>0.34</v>
      </c>
      <c r="I64" s="1" t="n">
        <f aca="false">F64*H64</f>
        <v>963.9</v>
      </c>
    </row>
    <row r="65" customFormat="false" ht="12.8" hidden="false" customHeight="false" outlineLevel="0" collapsed="false">
      <c r="A65" s="0" t="n">
        <v>23</v>
      </c>
      <c r="B65" s="0" t="n">
        <v>1897</v>
      </c>
      <c r="C65" s="0" t="n">
        <v>1898</v>
      </c>
      <c r="D65" s="0" t="s">
        <v>14</v>
      </c>
      <c r="G65" s="0" t="n">
        <v>900</v>
      </c>
      <c r="H65" s="0" t="n">
        <v>3.1</v>
      </c>
      <c r="I65" s="1" t="n">
        <f aca="false">G65*H65</f>
        <v>2790</v>
      </c>
    </row>
    <row r="66" customFormat="false" ht="12.8" hidden="false" customHeight="false" outlineLevel="0" collapsed="false">
      <c r="A66" s="0" t="n">
        <v>24</v>
      </c>
      <c r="B66" s="0" t="n">
        <v>1898</v>
      </c>
      <c r="C66" s="0" t="n">
        <v>1899</v>
      </c>
      <c r="D66" s="0" t="s">
        <v>12</v>
      </c>
      <c r="E66" s="0" t="n">
        <v>1100</v>
      </c>
      <c r="F66" s="0" t="n">
        <f aca="false">E66*31.5</f>
        <v>34650</v>
      </c>
      <c r="H66" s="0" t="n">
        <v>0.49</v>
      </c>
      <c r="I66" s="1" t="n">
        <f aca="false">F66*H66</f>
        <v>16978.5</v>
      </c>
    </row>
    <row r="67" customFormat="false" ht="12.8" hidden="false" customHeight="false" outlineLevel="0" collapsed="false">
      <c r="A67" s="0" t="n">
        <v>24</v>
      </c>
      <c r="B67" s="0" t="n">
        <v>1898</v>
      </c>
      <c r="C67" s="0" t="n">
        <v>1899</v>
      </c>
      <c r="D67" s="0" t="s">
        <v>13</v>
      </c>
      <c r="E67" s="0" t="n">
        <v>200</v>
      </c>
      <c r="F67" s="0" t="n">
        <f aca="false">E67*31.5</f>
        <v>6300</v>
      </c>
      <c r="H67" s="0" t="n">
        <v>0.35</v>
      </c>
      <c r="I67" s="1" t="n">
        <f aca="false">F67*H67</f>
        <v>2205</v>
      </c>
    </row>
    <row r="68" customFormat="false" ht="12.8" hidden="false" customHeight="false" outlineLevel="0" collapsed="false">
      <c r="A68" s="0" t="n">
        <v>24</v>
      </c>
      <c r="B68" s="0" t="n">
        <v>1898</v>
      </c>
      <c r="C68" s="0" t="n">
        <v>1899</v>
      </c>
      <c r="D68" s="0" t="s">
        <v>14</v>
      </c>
      <c r="G68" s="0" t="n">
        <v>2500</v>
      </c>
      <c r="H68" s="0" t="n">
        <v>2.7</v>
      </c>
      <c r="I68" s="1" t="n">
        <f aca="false">G68*H68</f>
        <v>6750</v>
      </c>
    </row>
    <row r="69" customFormat="false" ht="12.8" hidden="false" customHeight="false" outlineLevel="0" collapsed="false">
      <c r="A69" s="0" t="n">
        <v>25</v>
      </c>
      <c r="B69" s="0" t="n">
        <v>1899</v>
      </c>
      <c r="C69" s="0" t="n">
        <v>1900</v>
      </c>
      <c r="D69" s="0" t="s">
        <v>12</v>
      </c>
      <c r="E69" s="0" t="n">
        <v>1500</v>
      </c>
      <c r="F69" s="0" t="n">
        <f aca="false">E69*31.5</f>
        <v>47250</v>
      </c>
      <c r="H69" s="0" t="n">
        <v>0.53</v>
      </c>
      <c r="I69" s="1" t="n">
        <f aca="false">F69*H69</f>
        <v>25042.5</v>
      </c>
    </row>
    <row r="70" customFormat="false" ht="12.8" hidden="false" customHeight="false" outlineLevel="0" collapsed="false">
      <c r="A70" s="0" t="n">
        <v>26</v>
      </c>
      <c r="B70" s="0" t="n">
        <v>1900</v>
      </c>
      <c r="C70" s="0" t="n">
        <v>1901</v>
      </c>
      <c r="D70" s="0" t="s">
        <v>12</v>
      </c>
      <c r="E70" s="0" t="n">
        <v>1200</v>
      </c>
      <c r="F70" s="0" t="n">
        <f aca="false">E70*31.5</f>
        <v>37800</v>
      </c>
      <c r="H70" s="0" t="n">
        <v>0.56</v>
      </c>
      <c r="I70" s="1" t="n">
        <f aca="false">F70*H70</f>
        <v>21168</v>
      </c>
    </row>
    <row r="71" customFormat="false" ht="12.8" hidden="false" customHeight="false" outlineLevel="0" collapsed="false">
      <c r="A71" s="0" t="n">
        <v>26</v>
      </c>
      <c r="B71" s="0" t="n">
        <v>1900</v>
      </c>
      <c r="C71" s="0" t="n">
        <v>1901</v>
      </c>
      <c r="D71" s="0" t="s">
        <v>13</v>
      </c>
      <c r="E71" s="0" t="n">
        <v>375</v>
      </c>
      <c r="F71" s="0" t="n">
        <f aca="false">E71*31.5</f>
        <v>11812.5</v>
      </c>
      <c r="H71" s="0" t="n">
        <v>0.38</v>
      </c>
      <c r="I71" s="1" t="n">
        <f aca="false">F71*H71</f>
        <v>4488.75</v>
      </c>
    </row>
    <row r="72" customFormat="false" ht="12.8" hidden="false" customHeight="false" outlineLevel="0" collapsed="false">
      <c r="A72" s="0" t="n">
        <v>26</v>
      </c>
      <c r="B72" s="0" t="n">
        <v>1900</v>
      </c>
      <c r="C72" s="0" t="n">
        <v>1901</v>
      </c>
      <c r="D72" s="0" t="s">
        <v>14</v>
      </c>
      <c r="G72" s="0" t="n">
        <v>2000</v>
      </c>
      <c r="H72" s="0" t="n">
        <v>2.65</v>
      </c>
      <c r="I72" s="1" t="n">
        <f aca="false">G72*H72</f>
        <v>5300</v>
      </c>
    </row>
    <row r="73" customFormat="false" ht="12.8" hidden="false" customHeight="false" outlineLevel="0" collapsed="false">
      <c r="A73" s="0" t="n">
        <v>27</v>
      </c>
      <c r="B73" s="0" t="n">
        <v>1901</v>
      </c>
      <c r="C73" s="0" t="n">
        <v>1902</v>
      </c>
      <c r="D73" s="0" t="s">
        <v>12</v>
      </c>
      <c r="E73" s="0" t="n">
        <v>1450</v>
      </c>
      <c r="F73" s="0" t="n">
        <f aca="false">E73*31.5</f>
        <v>45675</v>
      </c>
      <c r="H73" s="0" t="n">
        <v>0.66</v>
      </c>
      <c r="I73" s="1" t="n">
        <f aca="false">F73*H73</f>
        <v>30145.5</v>
      </c>
    </row>
    <row r="74" customFormat="false" ht="12.8" hidden="false" customHeight="false" outlineLevel="0" collapsed="false">
      <c r="A74" s="0" t="n">
        <v>27</v>
      </c>
      <c r="B74" s="0" t="n">
        <v>1901</v>
      </c>
      <c r="C74" s="0" t="n">
        <v>1902</v>
      </c>
      <c r="D74" s="0" t="s">
        <v>13</v>
      </c>
      <c r="E74" s="0" t="n">
        <v>230</v>
      </c>
      <c r="F74" s="0" t="n">
        <f aca="false">E74*31.5</f>
        <v>7245</v>
      </c>
      <c r="H74" s="0" t="n">
        <v>0.37</v>
      </c>
      <c r="I74" s="1" t="n">
        <f aca="false">F74*H74</f>
        <v>2680.65</v>
      </c>
    </row>
    <row r="75" customFormat="false" ht="12.8" hidden="false" customHeight="false" outlineLevel="0" collapsed="false">
      <c r="A75" s="0" t="n">
        <v>28</v>
      </c>
      <c r="B75" s="0" t="n">
        <v>1902</v>
      </c>
      <c r="C75" s="0" t="n">
        <v>1903</v>
      </c>
      <c r="D75" s="0" t="s">
        <v>12</v>
      </c>
      <c r="E75" s="0" t="n">
        <v>1750</v>
      </c>
      <c r="F75" s="0" t="n">
        <f aca="false">E75*31.5</f>
        <v>55125</v>
      </c>
      <c r="H75" s="0" t="n">
        <v>0.56</v>
      </c>
      <c r="I75" s="1" t="n">
        <f aca="false">F75*H75</f>
        <v>30870</v>
      </c>
    </row>
    <row r="76" customFormat="false" ht="12.8" hidden="false" customHeight="false" outlineLevel="0" collapsed="false">
      <c r="A76" s="0" t="n">
        <v>29</v>
      </c>
      <c r="B76" s="0" t="n">
        <v>1903</v>
      </c>
      <c r="C76" s="0" t="n">
        <v>1904</v>
      </c>
      <c r="D76" s="0" t="s">
        <v>12</v>
      </c>
      <c r="E76" s="0" t="n">
        <v>1350</v>
      </c>
      <c r="F76" s="0" t="n">
        <f aca="false">E76*31.5</f>
        <v>42525</v>
      </c>
      <c r="H76" s="0" t="n">
        <v>0.52</v>
      </c>
      <c r="I76" s="1" t="n">
        <f aca="false">F76*H76</f>
        <v>22113</v>
      </c>
    </row>
    <row r="77" customFormat="false" ht="12.8" hidden="false" customHeight="false" outlineLevel="0" collapsed="false">
      <c r="A77" s="0" t="n">
        <v>29</v>
      </c>
      <c r="B77" s="0" t="n">
        <v>1903</v>
      </c>
      <c r="C77" s="0" t="n">
        <v>1904</v>
      </c>
      <c r="D77" s="0" t="s">
        <v>13</v>
      </c>
      <c r="E77" s="0" t="n">
        <v>150</v>
      </c>
      <c r="F77" s="0" t="n">
        <f aca="false">E77*31.5</f>
        <v>4725</v>
      </c>
      <c r="H77" s="0" t="n">
        <v>0.36</v>
      </c>
      <c r="I77" s="1" t="n">
        <f aca="false">F77*H77</f>
        <v>1701</v>
      </c>
    </row>
    <row r="78" customFormat="false" ht="12.8" hidden="false" customHeight="false" outlineLevel="0" collapsed="false">
      <c r="A78" s="0" t="n">
        <v>30</v>
      </c>
      <c r="B78" s="0" t="n">
        <v>1904</v>
      </c>
      <c r="C78" s="0" t="n">
        <v>1906</v>
      </c>
      <c r="D78" s="0" t="s">
        <v>12</v>
      </c>
      <c r="E78" s="0" t="n">
        <v>1570</v>
      </c>
      <c r="F78" s="0" t="n">
        <f aca="false">E78*31.5</f>
        <v>49455</v>
      </c>
      <c r="H78" s="0" t="n">
        <v>0.51</v>
      </c>
      <c r="I78" s="1" t="n">
        <f aca="false">F78*H78</f>
        <v>25222.05</v>
      </c>
    </row>
    <row r="79" customFormat="false" ht="12.8" hidden="false" customHeight="false" outlineLevel="0" collapsed="false">
      <c r="A79" s="0" t="n">
        <v>31</v>
      </c>
      <c r="B79" s="0" t="n">
        <v>1906</v>
      </c>
      <c r="C79" s="0" t="n">
        <v>1908</v>
      </c>
      <c r="D79" s="0" t="s">
        <v>12</v>
      </c>
      <c r="E79" s="0" t="n">
        <v>1050</v>
      </c>
      <c r="F79" s="0" t="n">
        <f aca="false">E79*31.5</f>
        <v>33075</v>
      </c>
      <c r="H79" s="0" t="n">
        <v>0.57</v>
      </c>
      <c r="I79" s="1" t="n">
        <f aca="false">F79*H79</f>
        <v>18852.75</v>
      </c>
    </row>
    <row r="80" customFormat="false" ht="12.8" hidden="false" customHeight="false" outlineLevel="0" collapsed="false">
      <c r="A80" s="0" t="n">
        <v>31</v>
      </c>
      <c r="B80" s="0" t="n">
        <v>1906</v>
      </c>
      <c r="C80" s="0" t="n">
        <v>1908</v>
      </c>
      <c r="D80" s="0" t="s">
        <v>13</v>
      </c>
      <c r="E80" s="0" t="n">
        <v>600</v>
      </c>
      <c r="F80" s="0" t="n">
        <f aca="false">E80*31.5</f>
        <v>18900</v>
      </c>
      <c r="H80" s="0" t="n">
        <v>0.32</v>
      </c>
      <c r="I80" s="1" t="n">
        <f aca="false">F80*H80</f>
        <v>6048</v>
      </c>
    </row>
    <row r="81" customFormat="false" ht="12.8" hidden="false" customHeight="false" outlineLevel="0" collapsed="false">
      <c r="A81" s="0" t="n">
        <v>32</v>
      </c>
      <c r="B81" s="0" t="n">
        <v>1908</v>
      </c>
      <c r="C81" s="0" t="n">
        <v>1910</v>
      </c>
      <c r="D81" s="0" t="s">
        <v>12</v>
      </c>
      <c r="E81" s="0" t="n">
        <v>1200</v>
      </c>
      <c r="F81" s="0" t="n">
        <f aca="false">E81*31.5</f>
        <v>37800</v>
      </c>
      <c r="H81" s="0" t="n">
        <v>0.63</v>
      </c>
      <c r="I81" s="1" t="n">
        <f aca="false">F81*H81</f>
        <v>23814</v>
      </c>
    </row>
    <row r="82" customFormat="false" ht="12.8" hidden="false" customHeight="false" outlineLevel="0" collapsed="false">
      <c r="A82" s="0" t="n">
        <v>32</v>
      </c>
      <c r="B82" s="0" t="n">
        <v>1908</v>
      </c>
      <c r="C82" s="0" t="n">
        <v>1910</v>
      </c>
      <c r="D82" s="0" t="s">
        <v>13</v>
      </c>
      <c r="E82" s="0" t="n">
        <v>120</v>
      </c>
      <c r="F82" s="0" t="n">
        <f aca="false">E82*31.5</f>
        <v>3780</v>
      </c>
      <c r="H82" s="0" t="n">
        <v>0.38</v>
      </c>
      <c r="I82" s="1" t="n">
        <f aca="false">F82*H82</f>
        <v>1436.4</v>
      </c>
    </row>
    <row r="83" customFormat="false" ht="12.8" hidden="false" customHeight="false" outlineLevel="0" collapsed="false">
      <c r="A83" s="0" t="n">
        <v>33</v>
      </c>
      <c r="B83" s="0" t="n">
        <v>1911</v>
      </c>
      <c r="C83" s="0" t="n">
        <v>1913</v>
      </c>
      <c r="D83" s="0" t="s">
        <v>12</v>
      </c>
      <c r="E83" s="0" t="n">
        <v>2925</v>
      </c>
      <c r="F83" s="0" t="n">
        <f aca="false">E83*31.5</f>
        <v>92137.5</v>
      </c>
      <c r="H83" s="0" t="n">
        <v>0.48</v>
      </c>
      <c r="I83" s="1" t="n">
        <f aca="false">F83*H83</f>
        <v>44226</v>
      </c>
    </row>
    <row r="84" customFormat="false" ht="12.8" hidden="false" customHeight="false" outlineLevel="0" collapsed="false">
      <c r="A84" s="0" t="n">
        <v>34</v>
      </c>
      <c r="B84" s="0" t="n">
        <v>1916</v>
      </c>
      <c r="C84" s="0" t="n">
        <v>1917</v>
      </c>
      <c r="D84" s="0" t="s">
        <v>12</v>
      </c>
      <c r="E84" s="0" t="n">
        <v>200</v>
      </c>
      <c r="F84" s="0" t="n">
        <f aca="false">E84*31.5</f>
        <v>6300</v>
      </c>
      <c r="H84" s="0" t="n">
        <v>0.76</v>
      </c>
      <c r="I84" s="1" t="n">
        <f aca="false">F84*H84</f>
        <v>4788</v>
      </c>
    </row>
    <row r="85" customFormat="false" ht="12.8" hidden="false" customHeight="false" outlineLevel="0" collapsed="false">
      <c r="A85" s="0" t="n">
        <v>34</v>
      </c>
      <c r="B85" s="0" t="n">
        <v>1916</v>
      </c>
      <c r="C85" s="0" t="n">
        <v>1917</v>
      </c>
      <c r="D85" s="0" t="s">
        <v>13</v>
      </c>
      <c r="E85" s="0" t="n">
        <v>1100</v>
      </c>
      <c r="F85" s="0" t="n">
        <f aca="false">E85*31.5</f>
        <v>34650</v>
      </c>
      <c r="H85" s="0" t="n">
        <v>0.49</v>
      </c>
      <c r="I85" s="1" t="n">
        <f aca="false">F85*H85</f>
        <v>16978.5</v>
      </c>
    </row>
    <row r="86" customFormat="false" ht="12.8" hidden="false" customHeight="false" outlineLevel="0" collapsed="false">
      <c r="A86" s="0" t="n">
        <v>35</v>
      </c>
      <c r="B86" s="0" t="n">
        <v>1918</v>
      </c>
      <c r="C86" s="0" t="n">
        <v>1919</v>
      </c>
      <c r="D86" s="0" t="s">
        <v>12</v>
      </c>
      <c r="E86" s="0" t="n">
        <v>1150</v>
      </c>
      <c r="F86" s="0" t="n">
        <f aca="false">E86*31.5</f>
        <v>36225</v>
      </c>
      <c r="H86" s="0" t="n">
        <v>0.73</v>
      </c>
      <c r="I86" s="1" t="n">
        <f aca="false">F86*H86</f>
        <v>26444.25</v>
      </c>
    </row>
    <row r="87" customFormat="false" ht="12.8" hidden="false" customHeight="false" outlineLevel="0" collapsed="false">
      <c r="A87" s="0" t="n">
        <v>36</v>
      </c>
      <c r="B87" s="0" t="n">
        <v>1919</v>
      </c>
      <c r="C87" s="0" t="n">
        <v>1920</v>
      </c>
      <c r="D87" s="0" t="s">
        <v>12</v>
      </c>
      <c r="E87" s="0" t="n">
        <v>750</v>
      </c>
      <c r="F87" s="0" t="n">
        <f aca="false">E87*31.5</f>
        <v>23625</v>
      </c>
      <c r="H87" s="0" t="n">
        <v>0.38</v>
      </c>
      <c r="I87" s="1" t="n">
        <f aca="false">F87*H87</f>
        <v>8977.5</v>
      </c>
    </row>
    <row r="88" customFormat="false" ht="12.8" hidden="false" customHeight="false" outlineLevel="0" collapsed="false">
      <c r="A88" s="0" t="n">
        <v>37</v>
      </c>
      <c r="B88" s="0" t="n">
        <v>1920</v>
      </c>
      <c r="C88" s="0" t="n">
        <v>1921</v>
      </c>
      <c r="D88" s="0" t="s">
        <v>12</v>
      </c>
      <c r="E88" s="0" t="n">
        <v>2702</v>
      </c>
      <c r="F88" s="0" t="n">
        <f aca="false">E88*31.5</f>
        <v>85113</v>
      </c>
      <c r="H88" s="0" t="n">
        <v>0.3</v>
      </c>
      <c r="I88" s="1" t="n">
        <f aca="false">F88*H88</f>
        <v>25533.9</v>
      </c>
    </row>
  </sheetData>
  <hyperlinks>
    <hyperlink ref="A2" r:id="rId1" display="https://educators.mysticseaport.org/static/connections/pdfs/cwm_financial_stats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1394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2022-02-25T21:31:58Z</dcterms:created>
  <dc:creator/>
  <dc:description/>
  <dc:language>en-US</dc:language>
  <cp:lastModifiedBy/>
  <dcterms:modified xsi:type="dcterms:W3CDTF">2022-02-26T21:10:14Z</dcterms:modified>
  <cp:revision>15</cp:revision>
  <dc:subject/>
  <dc:title/>
</cp:coreProperties>
</file>